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 firstSheet="11" activeTab="19"/>
  </bookViews>
  <sheets>
    <sheet name="10 день (2)" sheetId="42" r:id="rId1"/>
    <sheet name="10 день" sheetId="41" r:id="rId2"/>
    <sheet name="9 день (2)" sheetId="40" r:id="rId3"/>
    <sheet name="9 день" sheetId="39" r:id="rId4"/>
    <sheet name="8 день (2)" sheetId="38" r:id="rId5"/>
    <sheet name="8 день" sheetId="37" r:id="rId6"/>
    <sheet name="7 день (2)" sheetId="36" r:id="rId7"/>
    <sheet name="7 день" sheetId="35" r:id="rId8"/>
    <sheet name="6 день (2)" sheetId="34" r:id="rId9"/>
    <sheet name="6 день" sheetId="33" r:id="rId10"/>
    <sheet name="5 день" sheetId="32" r:id="rId11"/>
    <sheet name="4 день (2)" sheetId="31" r:id="rId12"/>
    <sheet name="4 день" sheetId="30" r:id="rId13"/>
    <sheet name="3 день (4)" sheetId="29" r:id="rId14"/>
    <sheet name="3 день (3)" sheetId="28" r:id="rId15"/>
    <sheet name="3 день (2)" sheetId="27" r:id="rId16"/>
    <sheet name="3 день" sheetId="26" r:id="rId17"/>
    <sheet name="2 день" sheetId="25" r:id="rId18"/>
    <sheet name="1 день (2)" sheetId="23" r:id="rId19"/>
    <sheet name="1 день" sheetId="21" r:id="rId20"/>
  </sheets>
  <calcPr calcId="124519"/>
</workbook>
</file>

<file path=xl/calcChain.xml><?xml version="1.0" encoding="utf-8"?>
<calcChain xmlns="http://schemas.openxmlformats.org/spreadsheetml/2006/main">
  <c r="G20" i="42"/>
  <c r="F20"/>
  <c r="E20"/>
  <c r="D20"/>
  <c r="G15"/>
  <c r="F15"/>
  <c r="E15"/>
  <c r="D15"/>
  <c r="E15" i="41"/>
  <c r="F15"/>
  <c r="G15"/>
  <c r="D15"/>
  <c r="E14" i="40"/>
  <c r="F14"/>
  <c r="G14"/>
  <c r="D14"/>
  <c r="G20" i="41"/>
  <c r="F20"/>
  <c r="E20"/>
  <c r="D20"/>
  <c r="G19" i="40"/>
  <c r="F19"/>
  <c r="E19"/>
  <c r="D19"/>
  <c r="E14" i="39"/>
  <c r="F14"/>
  <c r="G14"/>
  <c r="D14"/>
  <c r="G19"/>
  <c r="F19"/>
  <c r="E19"/>
  <c r="D19"/>
  <c r="G20" i="38"/>
  <c r="F20"/>
  <c r="E20"/>
  <c r="D20"/>
  <c r="G15"/>
  <c r="F15"/>
  <c r="E15"/>
  <c r="D15"/>
  <c r="E20" i="37"/>
  <c r="F20"/>
  <c r="G20"/>
  <c r="D20"/>
  <c r="G15"/>
  <c r="F15"/>
  <c r="E15"/>
  <c r="D15"/>
  <c r="G19" i="36"/>
  <c r="F19"/>
  <c r="E19"/>
  <c r="D19"/>
  <c r="G15"/>
  <c r="F15"/>
  <c r="E15"/>
  <c r="D15"/>
  <c r="E15" i="35"/>
  <c r="F15"/>
  <c r="G15"/>
  <c r="D15"/>
  <c r="G19"/>
  <c r="F19"/>
  <c r="E19"/>
  <c r="D19"/>
  <c r="G20" i="34"/>
  <c r="F20"/>
  <c r="E20"/>
  <c r="D20"/>
  <c r="G16"/>
  <c r="F16"/>
  <c r="E16"/>
  <c r="D16"/>
  <c r="E19" i="21"/>
  <c r="F19"/>
  <c r="G19"/>
  <c r="D19"/>
  <c r="E15"/>
  <c r="F15"/>
  <c r="G15"/>
  <c r="D15"/>
  <c r="E19" i="23"/>
  <c r="F19"/>
  <c r="G19"/>
  <c r="D19"/>
  <c r="E15"/>
  <c r="F15"/>
  <c r="G15"/>
  <c r="D15"/>
  <c r="E19" i="25"/>
  <c r="F19"/>
  <c r="G19"/>
  <c r="D19"/>
  <c r="E15"/>
  <c r="F15"/>
  <c r="G15"/>
  <c r="D15"/>
  <c r="E15" i="26"/>
  <c r="F15"/>
  <c r="G15"/>
  <c r="D15"/>
  <c r="E19"/>
  <c r="F19"/>
  <c r="G19"/>
  <c r="D19"/>
  <c r="E15" i="27"/>
  <c r="F15"/>
  <c r="G15"/>
  <c r="D15"/>
  <c r="E19"/>
  <c r="F19"/>
  <c r="G19"/>
  <c r="D19"/>
  <c r="E14" i="28"/>
  <c r="F14"/>
  <c r="G14"/>
  <c r="D14"/>
  <c r="E18"/>
  <c r="F18"/>
  <c r="G18"/>
  <c r="D18"/>
  <c r="E14" i="29"/>
  <c r="F14"/>
  <c r="G14"/>
  <c r="D14"/>
  <c r="E18"/>
  <c r="F18"/>
  <c r="G18"/>
  <c r="D18"/>
  <c r="E15" i="30"/>
  <c r="F15"/>
  <c r="G15"/>
  <c r="D15"/>
  <c r="E19"/>
  <c r="F19"/>
  <c r="G19"/>
  <c r="D19"/>
  <c r="E15" i="31"/>
  <c r="F15"/>
  <c r="G15"/>
  <c r="D15"/>
  <c r="E19"/>
  <c r="F19"/>
  <c r="G19"/>
  <c r="D19"/>
  <c r="E20" i="32"/>
  <c r="F20"/>
  <c r="G20"/>
  <c r="D20"/>
  <c r="E15"/>
  <c r="F15"/>
  <c r="G15"/>
  <c r="D15"/>
  <c r="E20" i="33"/>
  <c r="F20"/>
  <c r="G20"/>
  <c r="D20"/>
  <c r="E16"/>
  <c r="F16"/>
  <c r="G16"/>
  <c r="D16"/>
</calcChain>
</file>

<file path=xl/sharedStrings.xml><?xml version="1.0" encoding="utf-8"?>
<sst xmlns="http://schemas.openxmlformats.org/spreadsheetml/2006/main" count="576" uniqueCount="104">
  <si>
    <t xml:space="preserve">                          Утверждаю</t>
  </si>
  <si>
    <t>200/5</t>
  </si>
  <si>
    <t>ИТОГО:</t>
  </si>
  <si>
    <t>80/5</t>
  </si>
  <si>
    <t>Кофейный напиток</t>
  </si>
  <si>
    <t>Сок</t>
  </si>
  <si>
    <t>Какао с молоком</t>
  </si>
  <si>
    <t>Рыба запеченая с маслом</t>
  </si>
  <si>
    <t>Картофель отварной с маслом</t>
  </si>
  <si>
    <t>Чай с молоком</t>
  </si>
  <si>
    <t>Суфле творожное со сгущеным молоком</t>
  </si>
  <si>
    <t>80/50</t>
  </si>
  <si>
    <t>МЕНЮ</t>
  </si>
  <si>
    <t xml:space="preserve">для питания детей </t>
  </si>
  <si>
    <t>ОБЕД</t>
  </si>
  <si>
    <t>Наименование блюда</t>
  </si>
  <si>
    <t>выход</t>
  </si>
  <si>
    <t>стоимость</t>
  </si>
  <si>
    <t>Белки</t>
  </si>
  <si>
    <t>Жиры</t>
  </si>
  <si>
    <t>Углеводы</t>
  </si>
  <si>
    <t>ЭЦ, ккал</t>
  </si>
  <si>
    <t>Щи из свежей капусты с картофелем и сметаной</t>
  </si>
  <si>
    <t>250/5</t>
  </si>
  <si>
    <t>Чай с сахаром и лимоном</t>
  </si>
  <si>
    <t>200/7</t>
  </si>
  <si>
    <t>Хлеб Казачий с морской капустой</t>
  </si>
  <si>
    <t>Хлеб Дарницкийй</t>
  </si>
  <si>
    <t>ПОЛДНИК</t>
  </si>
  <si>
    <t>Мучное изделие промышленного производства</t>
  </si>
  <si>
    <t>Кисломолочный напиток</t>
  </si>
  <si>
    <t>Кондитерское  изделие промышленного производства</t>
  </si>
  <si>
    <t>Фито чай</t>
  </si>
  <si>
    <t>Борщ с картофелем, капустой и сметаной</t>
  </si>
  <si>
    <t>Биточки из говядины с маслом</t>
  </si>
  <si>
    <t>Капуста тушеная</t>
  </si>
  <si>
    <t>Напиток из плодов шиповника</t>
  </si>
  <si>
    <t>Суп крестьянский с крупой и сметаной</t>
  </si>
  <si>
    <t>Колбасные изделия  отварные с маслом</t>
  </si>
  <si>
    <t>Макаронные изделия отварные с маслом</t>
  </si>
  <si>
    <t>Компот из сухофруктов</t>
  </si>
  <si>
    <t>Молоко питьевое кипяченое 2,5 %</t>
  </si>
  <si>
    <t xml:space="preserve">Чай с сахаром </t>
  </si>
  <si>
    <t>Каша рисовая жидкая с маслом</t>
  </si>
  <si>
    <t>75/5</t>
  </si>
  <si>
    <t>140/5</t>
  </si>
  <si>
    <t>Суп гороховый с гренками</t>
  </si>
  <si>
    <t>250/10</t>
  </si>
  <si>
    <t>Тефтели из говядины с рисом</t>
  </si>
  <si>
    <t>90/5</t>
  </si>
  <si>
    <t>Картофельное пюрес подгарнировкой из свеклы</t>
  </si>
  <si>
    <t>150/100</t>
  </si>
  <si>
    <t>161/100</t>
  </si>
  <si>
    <t>Картофель отварной с маслом с подгарнировкой из отварной свеклы</t>
  </si>
  <si>
    <t>Суп лапша домашняя с курицей</t>
  </si>
  <si>
    <t>Мясо птицы отварное с маслом сливочным</t>
  </si>
  <si>
    <t xml:space="preserve">Рис отварной </t>
  </si>
  <si>
    <t>150/10</t>
  </si>
  <si>
    <t>Компот из изюма</t>
  </si>
  <si>
    <t>Йогурт в инд. Упаковке</t>
  </si>
  <si>
    <t>Фрукт (банан, яблоко)</t>
  </si>
  <si>
    <t>Рассольник Ленинградский со сметаной</t>
  </si>
  <si>
    <t>Печень по-строгоновски</t>
  </si>
  <si>
    <t>гречка вязкая</t>
  </si>
  <si>
    <t>150/5</t>
  </si>
  <si>
    <t>Кисельс витамином С</t>
  </si>
  <si>
    <t>Бутербод с маслом и сыром</t>
  </si>
  <si>
    <t>20/10/10</t>
  </si>
  <si>
    <t xml:space="preserve">Фрукт </t>
  </si>
  <si>
    <t>Рагу овощное</t>
  </si>
  <si>
    <t>Молоко питьевое</t>
  </si>
  <si>
    <t>Суп молочный с макаронными изделиями</t>
  </si>
  <si>
    <t>180/20</t>
  </si>
  <si>
    <t>Сыр порциями</t>
  </si>
  <si>
    <t>Ватрушка с творогом</t>
  </si>
  <si>
    <t>Суп картофельный с мясом говядины</t>
  </si>
  <si>
    <t>Рыба тушеная в томате с овощами</t>
  </si>
  <si>
    <t>Картофельное пюре с подгарнировкой из свеклы</t>
  </si>
  <si>
    <t>Картофельное пюре</t>
  </si>
  <si>
    <t>Компот из свежих яблок</t>
  </si>
  <si>
    <t>Бутерброд с маслом и сыром</t>
  </si>
  <si>
    <t>30/10/10</t>
  </si>
  <si>
    <t>яйцо отварное</t>
  </si>
  <si>
    <t>40</t>
  </si>
  <si>
    <t>Рыба запеченая ыв омлете</t>
  </si>
  <si>
    <t>Суп из овощей со сметаной</t>
  </si>
  <si>
    <t>Плов с мясом говядины</t>
  </si>
  <si>
    <t>150/30</t>
  </si>
  <si>
    <t>Йогурт питьевой</t>
  </si>
  <si>
    <t>200</t>
  </si>
  <si>
    <t>Каша пшеничная(пшенная) жидкая с маслом</t>
  </si>
  <si>
    <t>225/7</t>
  </si>
  <si>
    <t>Уха рыбацкая</t>
  </si>
  <si>
    <t>Кура запеченая с овощами</t>
  </si>
  <si>
    <t>80/40</t>
  </si>
  <si>
    <t>Перловка припущенная с овощами</t>
  </si>
  <si>
    <t>Сок фруктовый</t>
  </si>
  <si>
    <t>Кисель с витамином С</t>
  </si>
  <si>
    <t xml:space="preserve">                Директор  школы:</t>
  </si>
  <si>
    <t xml:space="preserve">            _________Т.В. Гинтер</t>
  </si>
  <si>
    <t>Калькулятор - завхоз _________________Н.М. Новикова</t>
  </si>
  <si>
    <t>Шеф - повар_____________________К.В. Лопатина</t>
  </si>
  <si>
    <t xml:space="preserve">Заведующая филиалом </t>
  </si>
  <si>
    <t>Заведующая филиалом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</si>
</sst>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b/>
      <i/>
      <sz val="14"/>
      <color rgb="FFFF0000"/>
      <name val="Arial Cyr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6" fillId="0" borderId="1" xfId="0" applyNumberFormat="1" applyFont="1" applyBorder="1"/>
    <xf numFmtId="164" fontId="4" fillId="0" borderId="1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0" fillId="0" borderId="0" xfId="1" applyNumberFormat="1" applyFont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6" fillId="0" borderId="0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L12" sqref="L1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14" ht="18.75">
      <c r="A2" s="27"/>
      <c r="B2" s="27"/>
      <c r="C2" s="27"/>
      <c r="D2" s="27"/>
      <c r="E2" s="35" t="s">
        <v>98</v>
      </c>
      <c r="F2" s="35"/>
      <c r="G2" s="35"/>
      <c r="H2" s="35"/>
    </row>
    <row r="3" spans="1:14" ht="18.75">
      <c r="A3" s="1"/>
      <c r="B3" s="27"/>
      <c r="C3" s="27"/>
      <c r="D3" s="27"/>
      <c r="E3" s="24"/>
      <c r="F3" s="35" t="s">
        <v>99</v>
      </c>
      <c r="G3" s="35"/>
      <c r="H3" s="35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92</v>
      </c>
      <c r="B9" s="16">
        <v>250</v>
      </c>
      <c r="C9" s="5"/>
      <c r="D9" s="5">
        <v>3.4</v>
      </c>
      <c r="E9" s="5">
        <v>4.5</v>
      </c>
      <c r="F9" s="5">
        <v>15.2</v>
      </c>
      <c r="G9" s="5">
        <v>106</v>
      </c>
    </row>
    <row r="10" spans="1:14" ht="60.75" customHeight="1">
      <c r="A10" s="6" t="s">
        <v>93</v>
      </c>
      <c r="B10" s="16" t="s">
        <v>94</v>
      </c>
      <c r="C10" s="5"/>
      <c r="D10" s="5">
        <v>17</v>
      </c>
      <c r="E10" s="5">
        <v>15</v>
      </c>
      <c r="F10" s="5">
        <v>11</v>
      </c>
      <c r="G10" s="5">
        <v>247</v>
      </c>
    </row>
    <row r="11" spans="1:14" ht="66" customHeight="1">
      <c r="A11" s="6" t="s">
        <v>95</v>
      </c>
      <c r="B11" s="16">
        <v>180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33.75" customHeight="1">
      <c r="A12" s="6" t="s">
        <v>24</v>
      </c>
      <c r="B12" s="13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66" customHeight="1">
      <c r="A13" s="6" t="s">
        <v>26</v>
      </c>
      <c r="B13" s="16">
        <v>60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21" customHeight="1">
      <c r="A14" s="6" t="s">
        <v>27</v>
      </c>
      <c r="B14" s="16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21" customHeight="1">
      <c r="A15" s="8" t="s">
        <v>2</v>
      </c>
      <c r="B15" s="5"/>
      <c r="C15" s="8"/>
      <c r="D15" s="9">
        <f>D9+D10+D11+D12+D13+D14</f>
        <v>33.5</v>
      </c>
      <c r="E15" s="9">
        <f t="shared" ref="E15:G15" si="0">E9+E10+E11+E12+E13+E14</f>
        <v>27.1</v>
      </c>
      <c r="F15" s="9">
        <f t="shared" si="0"/>
        <v>104.19999999999999</v>
      </c>
      <c r="G15" s="9">
        <f t="shared" si="0"/>
        <v>815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75">
      <c r="A17" s="6" t="s">
        <v>31</v>
      </c>
      <c r="B17" s="14">
        <v>25</v>
      </c>
      <c r="C17" s="8"/>
      <c r="D17" s="5">
        <v>0.7</v>
      </c>
      <c r="E17" s="5">
        <v>2.7</v>
      </c>
      <c r="F17" s="5">
        <v>23.5</v>
      </c>
      <c r="G17" s="5">
        <v>51</v>
      </c>
    </row>
    <row r="18" spans="1:7" ht="37.5">
      <c r="A18" s="6" t="s">
        <v>97</v>
      </c>
      <c r="B18" s="19" t="s">
        <v>89</v>
      </c>
      <c r="C18" s="8"/>
      <c r="D18" s="5">
        <v>0.2</v>
      </c>
      <c r="E18" s="5">
        <v>0.1</v>
      </c>
      <c r="F18" s="5">
        <v>12.2</v>
      </c>
      <c r="G18" s="5">
        <v>60</v>
      </c>
    </row>
    <row r="19" spans="1:7" ht="18.75">
      <c r="A19" s="6"/>
      <c r="B19" s="19"/>
      <c r="C19" s="8"/>
      <c r="D19" s="5"/>
      <c r="E19" s="5"/>
      <c r="F19" s="5"/>
      <c r="G19" s="5"/>
    </row>
    <row r="20" spans="1:7" ht="36" customHeight="1">
      <c r="A20" s="10" t="s">
        <v>2</v>
      </c>
      <c r="B20" s="5"/>
      <c r="C20" s="5"/>
      <c r="D20" s="9">
        <f>D17+D18+D19</f>
        <v>0.89999999999999991</v>
      </c>
      <c r="E20" s="9">
        <f t="shared" ref="E20:G20" si="1">E17+E18+E19</f>
        <v>2.8000000000000003</v>
      </c>
      <c r="F20" s="9">
        <f t="shared" si="1"/>
        <v>35.700000000000003</v>
      </c>
      <c r="G20" s="9">
        <f t="shared" si="1"/>
        <v>111</v>
      </c>
    </row>
    <row r="21" spans="1:7" ht="24.75" customHeight="1">
      <c r="A21" s="1" t="s">
        <v>100</v>
      </c>
      <c r="B21" s="1"/>
      <c r="C21" s="1"/>
      <c r="D21" s="23"/>
      <c r="E21" s="25"/>
      <c r="F21" s="1"/>
      <c r="G21" s="1"/>
    </row>
    <row r="22" spans="1:7" ht="27.75" customHeight="1">
      <c r="A22" s="26" t="s">
        <v>101</v>
      </c>
      <c r="B22" s="26"/>
      <c r="C22" s="26"/>
      <c r="D22" s="26"/>
      <c r="E22" s="25"/>
      <c r="F22" s="1"/>
      <c r="G22" s="1"/>
    </row>
    <row r="23" spans="1:7" ht="21" customHeight="1">
      <c r="A23" s="1"/>
      <c r="B23" s="1"/>
      <c r="C23" s="1"/>
      <c r="D23" s="1"/>
      <c r="E23" s="1"/>
      <c r="F23" s="1"/>
      <c r="G23" s="1"/>
    </row>
    <row r="24" spans="1:7" ht="18" customHeight="1"/>
    <row r="25" spans="1:7" ht="26.25" customHeight="1"/>
    <row r="26" spans="1:7" ht="41.25" customHeight="1"/>
    <row r="27" spans="1:7" ht="36" customHeight="1"/>
    <row r="28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topLeftCell="A13"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" customWidth="1"/>
    <col min="8" max="8" width="4.42578125" hidden="1" customWidth="1"/>
    <col min="14" max="14" width="6.5703125" customWidth="1"/>
  </cols>
  <sheetData>
    <row r="1" spans="1:14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14" ht="18.75">
      <c r="A2" s="27"/>
      <c r="B2" s="27"/>
      <c r="C2" s="27"/>
      <c r="D2" s="27"/>
      <c r="E2" s="35" t="s">
        <v>102</v>
      </c>
      <c r="F2" s="35"/>
      <c r="G2" s="35"/>
      <c r="H2" s="35"/>
    </row>
    <row r="3" spans="1:14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92</v>
      </c>
      <c r="B9" s="16">
        <v>250</v>
      </c>
      <c r="C9" s="5"/>
      <c r="D9" s="5">
        <v>3.4</v>
      </c>
      <c r="E9" s="5">
        <v>4.5</v>
      </c>
      <c r="F9" s="5">
        <v>15.2</v>
      </c>
      <c r="G9" s="5">
        <v>106</v>
      </c>
    </row>
    <row r="10" spans="1:14" ht="60.75" customHeight="1">
      <c r="A10" s="6" t="s">
        <v>93</v>
      </c>
      <c r="B10" s="16" t="s">
        <v>94</v>
      </c>
      <c r="C10" s="5"/>
      <c r="D10" s="5">
        <v>17</v>
      </c>
      <c r="E10" s="5">
        <v>15</v>
      </c>
      <c r="F10" s="5">
        <v>11</v>
      </c>
      <c r="G10" s="5">
        <v>247</v>
      </c>
    </row>
    <row r="11" spans="1:14" ht="66" customHeight="1">
      <c r="A11" s="6" t="s">
        <v>95</v>
      </c>
      <c r="B11" s="16">
        <v>180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33.75" customHeight="1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66" customHeight="1">
      <c r="A13" s="6" t="s">
        <v>26</v>
      </c>
      <c r="B13" s="16">
        <v>60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21" customHeight="1">
      <c r="A14" s="6" t="s">
        <v>27</v>
      </c>
      <c r="B14" s="16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21" customHeight="1">
      <c r="A15" s="8" t="s">
        <v>2</v>
      </c>
      <c r="B15" s="5"/>
      <c r="C15" s="8"/>
      <c r="D15" s="9">
        <f>D9+D10+D11+D12+D13+D14</f>
        <v>33.5</v>
      </c>
      <c r="E15" s="9">
        <f t="shared" ref="E15:G15" si="0">E9+E10+E11+E12+E13+E14</f>
        <v>27.1</v>
      </c>
      <c r="F15" s="9">
        <f t="shared" si="0"/>
        <v>104.19999999999999</v>
      </c>
      <c r="G15" s="9">
        <f t="shared" si="0"/>
        <v>815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75">
      <c r="A17" s="6" t="s">
        <v>31</v>
      </c>
      <c r="B17" s="14">
        <v>25</v>
      </c>
      <c r="C17" s="8"/>
      <c r="D17" s="5">
        <v>0.7</v>
      </c>
      <c r="E17" s="5">
        <v>2.7</v>
      </c>
      <c r="F17" s="5">
        <v>23.5</v>
      </c>
      <c r="G17" s="5">
        <v>51</v>
      </c>
    </row>
    <row r="18" spans="1:7" ht="18.75">
      <c r="A18" s="6" t="s">
        <v>96</v>
      </c>
      <c r="B18" s="19" t="s">
        <v>89</v>
      </c>
      <c r="C18" s="8"/>
      <c r="D18" s="5">
        <v>0.6</v>
      </c>
      <c r="E18" s="5">
        <v>0</v>
      </c>
      <c r="F18" s="5">
        <v>28</v>
      </c>
      <c r="G18" s="5">
        <v>114</v>
      </c>
    </row>
    <row r="19" spans="1:7" ht="31.5" customHeight="1">
      <c r="A19" s="6"/>
      <c r="B19" s="19"/>
      <c r="C19" s="8"/>
      <c r="D19" s="5"/>
      <c r="E19" s="5"/>
      <c r="F19" s="5"/>
      <c r="G19" s="5"/>
    </row>
    <row r="20" spans="1:7" ht="20.25" customHeight="1">
      <c r="A20" s="10" t="s">
        <v>2</v>
      </c>
      <c r="B20" s="5"/>
      <c r="C20" s="5"/>
      <c r="D20" s="9">
        <f>D17+D18+D19</f>
        <v>1.2999999999999998</v>
      </c>
      <c r="E20" s="9">
        <f t="shared" ref="E20:G20" si="1">E17+E18+E19</f>
        <v>2.7</v>
      </c>
      <c r="F20" s="9">
        <f t="shared" si="1"/>
        <v>51.5</v>
      </c>
      <c r="G20" s="9">
        <f t="shared" si="1"/>
        <v>165</v>
      </c>
    </row>
    <row r="21" spans="1:7" ht="24.75" customHeight="1">
      <c r="A21" s="1" t="s">
        <v>100</v>
      </c>
      <c r="B21" s="1"/>
      <c r="C21" s="1"/>
      <c r="D21" s="20"/>
      <c r="E21" s="25"/>
      <c r="F21" s="1"/>
      <c r="G21" s="1"/>
    </row>
    <row r="22" spans="1:7" ht="27.75" customHeight="1">
      <c r="A22" s="26" t="s">
        <v>101</v>
      </c>
      <c r="B22" s="26"/>
      <c r="C22" s="26"/>
      <c r="D22" s="26"/>
      <c r="E22" s="25"/>
      <c r="F22" s="1"/>
      <c r="G22" s="1"/>
    </row>
    <row r="23" spans="1:7" ht="21" customHeight="1">
      <c r="A23" s="36"/>
      <c r="B23" s="36"/>
      <c r="C23" s="36"/>
      <c r="D23" s="36"/>
      <c r="E23" s="1"/>
      <c r="F23" s="1"/>
      <c r="G23" s="1"/>
    </row>
    <row r="24" spans="1:7" ht="18" customHeight="1">
      <c r="A24" s="36"/>
      <c r="B24" s="36"/>
      <c r="C24" s="36"/>
      <c r="D24" s="36"/>
      <c r="E24" s="1"/>
    </row>
    <row r="25" spans="1:7" ht="26.25" customHeight="1">
      <c r="A25" s="1"/>
      <c r="B25" s="1"/>
      <c r="C25" s="1"/>
      <c r="D25" s="1"/>
      <c r="E25" s="1"/>
    </row>
    <row r="26" spans="1:7" ht="41.25" customHeight="1"/>
    <row r="27" spans="1:7" ht="36" customHeight="1"/>
    <row r="28" spans="1:7" ht="24.75" customHeight="1"/>
  </sheetData>
  <mergeCells count="13">
    <mergeCell ref="A1:D1"/>
    <mergeCell ref="A2:D2"/>
    <mergeCell ref="B3:D3"/>
    <mergeCell ref="E1:H1"/>
    <mergeCell ref="E2:H2"/>
    <mergeCell ref="F3:H3"/>
    <mergeCell ref="A24:D24"/>
    <mergeCell ref="B4:D4"/>
    <mergeCell ref="A5:G5"/>
    <mergeCell ref="A6:G6"/>
    <mergeCell ref="A7:G7"/>
    <mergeCell ref="A16:G16"/>
    <mergeCell ref="A23:D2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topLeftCell="A10"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0.1406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2"/>
      <c r="F3" s="22" t="s">
        <v>99</v>
      </c>
      <c r="G3" s="22"/>
      <c r="H3" s="22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85</v>
      </c>
      <c r="B9" s="16" t="s">
        <v>47</v>
      </c>
      <c r="C9" s="5"/>
      <c r="D9" s="5">
        <v>4.5</v>
      </c>
      <c r="E9" s="5">
        <v>5.4</v>
      </c>
      <c r="F9" s="5">
        <v>10.4</v>
      </c>
      <c r="G9" s="5">
        <v>109</v>
      </c>
    </row>
    <row r="10" spans="1:14" ht="81.75" customHeight="1">
      <c r="A10" s="6" t="s">
        <v>90</v>
      </c>
      <c r="B10" s="16" t="s">
        <v>91</v>
      </c>
      <c r="C10" s="5"/>
      <c r="D10" s="5">
        <v>9</v>
      </c>
      <c r="E10" s="5">
        <v>10.8</v>
      </c>
      <c r="F10" s="5">
        <v>30.2</v>
      </c>
      <c r="G10" s="5">
        <v>254</v>
      </c>
    </row>
    <row r="11" spans="1:14" ht="66" customHeight="1">
      <c r="A11" s="6" t="s">
        <v>36</v>
      </c>
      <c r="B11" s="14">
        <v>200</v>
      </c>
      <c r="C11" s="5"/>
      <c r="D11" s="5">
        <v>0.5</v>
      </c>
      <c r="E11" s="5">
        <v>0.1</v>
      </c>
      <c r="F11" s="5">
        <v>23.1</v>
      </c>
      <c r="G11" s="5">
        <v>102</v>
      </c>
    </row>
    <row r="12" spans="1:14" ht="59.25" customHeight="1">
      <c r="A12" s="6" t="s">
        <v>26</v>
      </c>
      <c r="B12" s="16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45" customHeight="1">
      <c r="A13" s="6" t="s">
        <v>27</v>
      </c>
      <c r="B13" s="16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>
      <c r="A14" s="8" t="s">
        <v>2</v>
      </c>
      <c r="B14" s="5"/>
      <c r="C14" s="8"/>
      <c r="D14" s="9">
        <f>D9+D10+D11+D12+D13</f>
        <v>21.1</v>
      </c>
      <c r="E14" s="9">
        <f t="shared" ref="E14:G14" si="0">E9+E10+E11+E12+E13</f>
        <v>17.400000000000006</v>
      </c>
      <c r="F14" s="9">
        <f t="shared" si="0"/>
        <v>107.4</v>
      </c>
      <c r="G14" s="9">
        <f t="shared" si="0"/>
        <v>697</v>
      </c>
    </row>
    <row r="15" spans="1:14" ht="18.75">
      <c r="A15" s="32" t="s">
        <v>28</v>
      </c>
      <c r="B15" s="33"/>
      <c r="C15" s="33"/>
      <c r="D15" s="33"/>
      <c r="E15" s="33"/>
      <c r="F15" s="33"/>
      <c r="G15" s="34"/>
    </row>
    <row r="16" spans="1:14" ht="56.25">
      <c r="A16" s="6" t="s">
        <v>29</v>
      </c>
      <c r="B16" s="12">
        <v>60</v>
      </c>
      <c r="C16" s="8"/>
      <c r="D16" s="5">
        <v>1.6</v>
      </c>
      <c r="E16" s="5">
        <v>1.7</v>
      </c>
      <c r="F16" s="5">
        <v>35.700000000000003</v>
      </c>
      <c r="G16" s="5">
        <v>131</v>
      </c>
    </row>
    <row r="17" spans="1:7" ht="18.75">
      <c r="A17" s="6" t="s">
        <v>88</v>
      </c>
      <c r="B17" s="19" t="s">
        <v>89</v>
      </c>
      <c r="C17" s="8"/>
      <c r="D17" s="5">
        <v>4.2</v>
      </c>
      <c r="E17" s="5">
        <v>6.2</v>
      </c>
      <c r="F17" s="5">
        <v>11</v>
      </c>
      <c r="G17" s="5">
        <v>117</v>
      </c>
    </row>
    <row r="18" spans="1:7" ht="52.5" hidden="1" customHeight="1">
      <c r="A18" s="6"/>
      <c r="B18" s="19"/>
      <c r="C18" s="8"/>
      <c r="D18" s="5"/>
      <c r="E18" s="5"/>
      <c r="F18" s="5"/>
      <c r="G18" s="5"/>
    </row>
    <row r="19" spans="1:7" ht="24.75" customHeight="1">
      <c r="A19" s="10" t="s">
        <v>2</v>
      </c>
      <c r="B19" s="5"/>
      <c r="C19" s="5"/>
      <c r="D19" s="9">
        <f>D16+D17+D18</f>
        <v>5.8000000000000007</v>
      </c>
      <c r="E19" s="9">
        <f t="shared" ref="E19:G19" si="1">E16+E17+E18</f>
        <v>7.9</v>
      </c>
      <c r="F19" s="9">
        <f t="shared" si="1"/>
        <v>46.7</v>
      </c>
      <c r="G19" s="9">
        <f t="shared" si="1"/>
        <v>248</v>
      </c>
    </row>
    <row r="20" spans="1:7" ht="27.75" customHeight="1">
      <c r="A20" s="1" t="s">
        <v>100</v>
      </c>
      <c r="B20" s="1"/>
      <c r="C20" s="1"/>
      <c r="D20" s="20"/>
      <c r="E20" s="25"/>
      <c r="F20" s="1"/>
      <c r="G20" s="1"/>
    </row>
    <row r="21" spans="1:7" ht="21" customHeight="1">
      <c r="A21" s="26" t="s">
        <v>101</v>
      </c>
      <c r="B21" s="26"/>
      <c r="C21" s="26"/>
      <c r="D21" s="26"/>
      <c r="E21" s="25"/>
      <c r="F21" s="1"/>
      <c r="G21" s="1"/>
    </row>
    <row r="22" spans="1:7" ht="18" customHeight="1">
      <c r="A22" s="1"/>
      <c r="B22" s="1"/>
      <c r="C22" s="1"/>
      <c r="D22" s="1"/>
      <c r="E22" s="1"/>
      <c r="F22" s="1"/>
      <c r="G22" s="1"/>
    </row>
    <row r="23" spans="1:7" ht="26.25" customHeight="1"/>
    <row r="24" spans="1:7" ht="41.25" customHeight="1"/>
    <row r="25" spans="1:7" ht="36" customHeight="1"/>
    <row r="26" spans="1:7" ht="24.75" customHeight="1"/>
  </sheetData>
  <mergeCells count="10">
    <mergeCell ref="A1:D1"/>
    <mergeCell ref="A2:D2"/>
    <mergeCell ref="B3:D3"/>
    <mergeCell ref="E1:H1"/>
    <mergeCell ref="E2:H2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85</v>
      </c>
      <c r="B9" s="16" t="s">
        <v>47</v>
      </c>
      <c r="C9" s="5"/>
      <c r="D9" s="5">
        <v>4.5</v>
      </c>
      <c r="E9" s="5">
        <v>5.4</v>
      </c>
      <c r="F9" s="5">
        <v>10.4</v>
      </c>
      <c r="G9" s="5">
        <v>109</v>
      </c>
    </row>
    <row r="10" spans="1:14" ht="60.75" customHeight="1">
      <c r="A10" s="6" t="s">
        <v>86</v>
      </c>
      <c r="B10" s="16" t="s">
        <v>87</v>
      </c>
      <c r="C10" s="5"/>
      <c r="D10" s="5">
        <v>8.6</v>
      </c>
      <c r="E10" s="5">
        <v>4.2</v>
      </c>
      <c r="F10" s="5">
        <v>21.4</v>
      </c>
      <c r="G10" s="5">
        <v>360</v>
      </c>
    </row>
    <row r="11" spans="1:14" ht="66" customHeight="1">
      <c r="A11" s="6" t="s">
        <v>36</v>
      </c>
      <c r="B11" s="14">
        <v>200</v>
      </c>
      <c r="C11" s="5"/>
      <c r="D11" s="5">
        <v>0.5</v>
      </c>
      <c r="E11" s="5">
        <v>0.1</v>
      </c>
      <c r="F11" s="5">
        <v>23.1</v>
      </c>
      <c r="G11" s="5">
        <v>102</v>
      </c>
    </row>
    <row r="12" spans="1:14" ht="59.25" customHeight="1">
      <c r="A12" s="6" t="s">
        <v>26</v>
      </c>
      <c r="B12" s="16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70.5" customHeight="1">
      <c r="A13" s="6" t="s">
        <v>27</v>
      </c>
      <c r="B13" s="16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>
      <c r="A14" s="8" t="s">
        <v>2</v>
      </c>
      <c r="B14" s="5"/>
      <c r="C14" s="8"/>
      <c r="D14" s="9">
        <f>D9+D10+D11+D12+D13</f>
        <v>20.700000000000003</v>
      </c>
      <c r="E14" s="9">
        <f t="shared" ref="E14:G14" si="0">E9+E10+E11+E12+E13</f>
        <v>10.800000000000002</v>
      </c>
      <c r="F14" s="9">
        <f t="shared" si="0"/>
        <v>98.6</v>
      </c>
      <c r="G14" s="9">
        <f t="shared" si="0"/>
        <v>803</v>
      </c>
    </row>
    <row r="15" spans="1:14" ht="18.75">
      <c r="A15" s="32" t="s">
        <v>28</v>
      </c>
      <c r="B15" s="33"/>
      <c r="C15" s="33"/>
      <c r="D15" s="33"/>
      <c r="E15" s="33"/>
      <c r="F15" s="33"/>
      <c r="G15" s="34"/>
    </row>
    <row r="16" spans="1:14" ht="56.25">
      <c r="A16" s="6" t="s">
        <v>29</v>
      </c>
      <c r="B16" s="12">
        <v>60</v>
      </c>
      <c r="C16" s="8"/>
      <c r="D16" s="5">
        <v>1.6</v>
      </c>
      <c r="E16" s="5">
        <v>1.7</v>
      </c>
      <c r="F16" s="5">
        <v>35.700000000000003</v>
      </c>
      <c r="G16" s="5">
        <v>131</v>
      </c>
    </row>
    <row r="17" spans="1:7" ht="18.75">
      <c r="A17" s="6" t="s">
        <v>88</v>
      </c>
      <c r="B17" s="19" t="s">
        <v>89</v>
      </c>
      <c r="C17" s="8"/>
      <c r="D17" s="5">
        <v>4.2</v>
      </c>
      <c r="E17" s="5">
        <v>6.2</v>
      </c>
      <c r="F17" s="5">
        <v>11</v>
      </c>
      <c r="G17" s="5">
        <v>117</v>
      </c>
    </row>
    <row r="18" spans="1:7" ht="52.5" hidden="1" customHeight="1">
      <c r="A18" s="6"/>
      <c r="B18" s="19"/>
      <c r="C18" s="8"/>
      <c r="D18" s="5"/>
      <c r="E18" s="5"/>
      <c r="F18" s="5"/>
      <c r="G18" s="5"/>
    </row>
    <row r="19" spans="1:7" ht="24.75" customHeight="1">
      <c r="A19" s="10" t="s">
        <v>2</v>
      </c>
      <c r="B19" s="5"/>
      <c r="C19" s="5"/>
      <c r="D19" s="9">
        <f>D16+D17+D18</f>
        <v>5.8000000000000007</v>
      </c>
      <c r="E19" s="9">
        <f t="shared" ref="E19:G19" si="1">E16+E17+E18</f>
        <v>7.9</v>
      </c>
      <c r="F19" s="9">
        <f t="shared" si="1"/>
        <v>46.7</v>
      </c>
      <c r="G19" s="9">
        <f t="shared" si="1"/>
        <v>248</v>
      </c>
    </row>
    <row r="20" spans="1:7" ht="27.75" customHeight="1">
      <c r="A20" s="1" t="s">
        <v>100</v>
      </c>
      <c r="B20" s="1"/>
      <c r="C20" s="1"/>
      <c r="D20" s="20"/>
      <c r="E20" s="25"/>
      <c r="F20" s="1"/>
      <c r="G20" s="1"/>
    </row>
    <row r="21" spans="1:7" ht="21" customHeight="1">
      <c r="A21" s="26" t="s">
        <v>101</v>
      </c>
      <c r="B21" s="26"/>
      <c r="C21" s="26"/>
      <c r="D21" s="26"/>
      <c r="E21" s="25"/>
      <c r="F21" s="1"/>
      <c r="G21" s="1"/>
    </row>
    <row r="22" spans="1:7" ht="18" customHeight="1">
      <c r="A22" s="1"/>
      <c r="B22" s="1"/>
      <c r="C22" s="1"/>
      <c r="D22" s="1"/>
      <c r="E22" s="1"/>
      <c r="F22" s="1"/>
      <c r="G22" s="1"/>
    </row>
    <row r="23" spans="1:7" ht="26.25" customHeight="1"/>
    <row r="24" spans="1:7" ht="41.25" customHeight="1"/>
    <row r="25" spans="1:7" ht="36" customHeight="1"/>
    <row r="26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topLeftCell="A13"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75</v>
      </c>
      <c r="B9" s="16" t="s">
        <v>47</v>
      </c>
      <c r="C9" s="5"/>
      <c r="D9" s="5">
        <v>5.0999999999999996</v>
      </c>
      <c r="E9" s="5">
        <v>7</v>
      </c>
      <c r="F9" s="5">
        <v>11</v>
      </c>
      <c r="G9" s="5">
        <v>129</v>
      </c>
    </row>
    <row r="10" spans="1:14" ht="60.75" customHeight="1">
      <c r="A10" s="6" t="s">
        <v>84</v>
      </c>
      <c r="B10" s="16">
        <v>80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14" ht="38.25" customHeight="1">
      <c r="A11" s="6" t="s">
        <v>35</v>
      </c>
      <c r="B11" s="16">
        <v>200</v>
      </c>
      <c r="C11" s="5"/>
      <c r="D11" s="5">
        <v>5</v>
      </c>
      <c r="E11" s="5">
        <v>9.1999999999999993</v>
      </c>
      <c r="F11" s="5">
        <v>21.4</v>
      </c>
      <c r="G11" s="5">
        <v>129</v>
      </c>
    </row>
    <row r="12" spans="1:14" ht="41.25" customHeight="1">
      <c r="A12" s="6" t="s">
        <v>79</v>
      </c>
      <c r="B12" s="14">
        <v>200</v>
      </c>
      <c r="C12" s="5"/>
      <c r="D12" s="5">
        <v>0.5</v>
      </c>
      <c r="E12" s="5">
        <v>0.1</v>
      </c>
      <c r="F12" s="5">
        <v>23.1</v>
      </c>
      <c r="G12" s="5">
        <v>140</v>
      </c>
    </row>
    <row r="13" spans="1:14" ht="70.5" customHeight="1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33.6</v>
      </c>
      <c r="E15" s="9">
        <f t="shared" ref="E15:G15" si="0">E9+E10+E11+E12+E13+E14</f>
        <v>26.300000000000004</v>
      </c>
      <c r="F15" s="9">
        <f t="shared" si="0"/>
        <v>104.30000000000001</v>
      </c>
      <c r="G15" s="9">
        <f t="shared" si="0"/>
        <v>805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37.5">
      <c r="A17" s="6" t="s">
        <v>4</v>
      </c>
      <c r="B17" s="12">
        <v>200</v>
      </c>
      <c r="C17" s="8"/>
      <c r="D17" s="5">
        <v>2</v>
      </c>
      <c r="E17" s="5">
        <v>1.8</v>
      </c>
      <c r="F17" s="5">
        <v>15.5</v>
      </c>
      <c r="G17" s="5">
        <v>86</v>
      </c>
    </row>
    <row r="18" spans="1:7" ht="52.5" customHeight="1">
      <c r="A18" s="6" t="s">
        <v>80</v>
      </c>
      <c r="B18" s="19" t="s">
        <v>81</v>
      </c>
      <c r="C18" s="8"/>
      <c r="D18" s="5">
        <v>6</v>
      </c>
      <c r="E18" s="5">
        <v>4.9000000000000004</v>
      </c>
      <c r="F18" s="5">
        <v>9.5</v>
      </c>
      <c r="G18" s="5">
        <v>106</v>
      </c>
    </row>
    <row r="19" spans="1:7" ht="24.75" customHeight="1">
      <c r="A19" s="6" t="s">
        <v>82</v>
      </c>
      <c r="B19" s="19" t="s">
        <v>83</v>
      </c>
      <c r="C19" s="8"/>
      <c r="D19" s="5">
        <v>5</v>
      </c>
      <c r="E19" s="5">
        <v>4.5999999999999996</v>
      </c>
      <c r="F19" s="5">
        <v>0.3</v>
      </c>
      <c r="G19" s="5">
        <v>63</v>
      </c>
    </row>
    <row r="20" spans="1:7" ht="27.75" customHeight="1">
      <c r="A20" s="10" t="s">
        <v>2</v>
      </c>
      <c r="B20" s="5"/>
      <c r="C20" s="5"/>
      <c r="D20" s="9">
        <f>D17+D18+D19</f>
        <v>13</v>
      </c>
      <c r="E20" s="9">
        <f t="shared" ref="E20:G20" si="1">E17+E18+E19</f>
        <v>11.3</v>
      </c>
      <c r="F20" s="9">
        <f t="shared" si="1"/>
        <v>25.3</v>
      </c>
      <c r="G20" s="9">
        <f t="shared" si="1"/>
        <v>255</v>
      </c>
    </row>
    <row r="21" spans="1:7" ht="21" customHeight="1">
      <c r="A21" s="1" t="s">
        <v>100</v>
      </c>
      <c r="B21" s="1"/>
      <c r="C21" s="1"/>
      <c r="D21" s="20"/>
      <c r="E21" s="25"/>
      <c r="F21" s="1"/>
      <c r="G21" s="1"/>
    </row>
    <row r="22" spans="1:7" ht="18" customHeight="1">
      <c r="A22" s="26" t="s">
        <v>101</v>
      </c>
      <c r="B22" s="26"/>
      <c r="C22" s="26"/>
      <c r="D22" s="26"/>
      <c r="E22" s="25"/>
      <c r="F22" s="1"/>
      <c r="G22" s="1"/>
    </row>
    <row r="23" spans="1:7" ht="26.25" customHeight="1">
      <c r="A23" s="1"/>
      <c r="B23" s="1"/>
      <c r="C23" s="1"/>
      <c r="D23" s="1"/>
      <c r="E23" s="1"/>
      <c r="F23" s="1"/>
      <c r="G23" s="1"/>
    </row>
    <row r="24" spans="1:7" ht="41.25" customHeight="1"/>
    <row r="25" spans="1:7" ht="36" customHeight="1"/>
    <row r="26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75</v>
      </c>
      <c r="B9" s="16" t="s">
        <v>47</v>
      </c>
      <c r="C9" s="5"/>
      <c r="D9" s="5">
        <v>5.0999999999999996</v>
      </c>
      <c r="E9" s="5">
        <v>7</v>
      </c>
      <c r="F9" s="5">
        <v>11</v>
      </c>
      <c r="G9" s="5">
        <v>129</v>
      </c>
    </row>
    <row r="10" spans="1:14" ht="60.75" customHeight="1">
      <c r="A10" s="6" t="s">
        <v>76</v>
      </c>
      <c r="B10" s="16" t="s">
        <v>11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14" ht="38.25" customHeight="1">
      <c r="A11" s="6" t="s">
        <v>78</v>
      </c>
      <c r="B11" s="16">
        <v>150</v>
      </c>
      <c r="C11" s="5"/>
      <c r="D11" s="5">
        <v>3.4</v>
      </c>
      <c r="E11" s="5">
        <v>5.0999999999999996</v>
      </c>
      <c r="F11" s="5">
        <v>21.5</v>
      </c>
      <c r="G11" s="5">
        <v>149</v>
      </c>
    </row>
    <row r="12" spans="1:14" ht="41.25" customHeight="1">
      <c r="A12" s="6" t="s">
        <v>79</v>
      </c>
      <c r="B12" s="14">
        <v>200</v>
      </c>
      <c r="C12" s="5"/>
      <c r="D12" s="5">
        <v>0.5</v>
      </c>
      <c r="E12" s="5">
        <v>0.1</v>
      </c>
      <c r="F12" s="5">
        <v>23.1</v>
      </c>
      <c r="G12" s="5">
        <v>140</v>
      </c>
    </row>
    <row r="13" spans="1:14" ht="70.5" customHeight="1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32</v>
      </c>
      <c r="E15" s="9">
        <f t="shared" ref="E15:G15" si="0">E9+E10+E11+E12+E13+E14</f>
        <v>22.200000000000003</v>
      </c>
      <c r="F15" s="9">
        <f t="shared" si="0"/>
        <v>104.4</v>
      </c>
      <c r="G15" s="9">
        <f t="shared" si="0"/>
        <v>825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37.5">
      <c r="A17" s="6" t="s">
        <v>4</v>
      </c>
      <c r="B17" s="12">
        <v>200</v>
      </c>
      <c r="C17" s="8"/>
      <c r="D17" s="5">
        <v>2</v>
      </c>
      <c r="E17" s="5">
        <v>1.8</v>
      </c>
      <c r="F17" s="5">
        <v>15.5</v>
      </c>
      <c r="G17" s="5">
        <v>86</v>
      </c>
    </row>
    <row r="18" spans="1:7" ht="52.5" customHeight="1">
      <c r="A18" s="6" t="s">
        <v>80</v>
      </c>
      <c r="B18" s="19" t="s">
        <v>81</v>
      </c>
      <c r="C18" s="8"/>
      <c r="D18" s="5">
        <v>6</v>
      </c>
      <c r="E18" s="5">
        <v>4.9000000000000004</v>
      </c>
      <c r="F18" s="5">
        <v>9.5</v>
      </c>
      <c r="G18" s="5">
        <v>106</v>
      </c>
    </row>
    <row r="19" spans="1:7" ht="24.75" customHeight="1">
      <c r="A19" s="6" t="s">
        <v>82</v>
      </c>
      <c r="B19" s="19" t="s">
        <v>83</v>
      </c>
      <c r="C19" s="8"/>
      <c r="D19" s="5">
        <v>5</v>
      </c>
      <c r="E19" s="5">
        <v>4.5999999999999996</v>
      </c>
      <c r="F19" s="5">
        <v>0.3</v>
      </c>
      <c r="G19" s="5">
        <v>63</v>
      </c>
    </row>
    <row r="20" spans="1:7" ht="27.75" customHeight="1">
      <c r="A20" s="10" t="s">
        <v>2</v>
      </c>
      <c r="B20" s="5"/>
      <c r="C20" s="5"/>
      <c r="D20" s="9">
        <f>D17+D18+D19</f>
        <v>13</v>
      </c>
      <c r="E20" s="9">
        <f t="shared" ref="E20:G20" si="1">E17+E18+E19</f>
        <v>11.3</v>
      </c>
      <c r="F20" s="9">
        <f t="shared" si="1"/>
        <v>25.3</v>
      </c>
      <c r="G20" s="9">
        <f t="shared" si="1"/>
        <v>255</v>
      </c>
    </row>
    <row r="21" spans="1:7" ht="21" customHeight="1">
      <c r="A21" s="1" t="s">
        <v>100</v>
      </c>
      <c r="B21" s="1"/>
      <c r="C21" s="1"/>
      <c r="D21" s="20"/>
      <c r="E21" s="25"/>
      <c r="F21" s="1"/>
      <c r="G21" s="1"/>
    </row>
    <row r="22" spans="1:7" ht="18" customHeight="1">
      <c r="A22" s="26" t="s">
        <v>101</v>
      </c>
      <c r="B22" s="26"/>
      <c r="C22" s="26"/>
      <c r="D22" s="26"/>
      <c r="E22" s="25"/>
      <c r="F22" s="1"/>
      <c r="G22" s="1"/>
    </row>
    <row r="23" spans="1:7" ht="26.25" customHeight="1">
      <c r="A23" s="1"/>
      <c r="B23" s="1"/>
      <c r="C23" s="1"/>
      <c r="D23" s="1"/>
      <c r="E23" s="1"/>
      <c r="F23" s="1"/>
      <c r="G23" s="1"/>
    </row>
    <row r="24" spans="1:7" ht="41.25" customHeight="1"/>
    <row r="25" spans="1:7" ht="36" customHeight="1"/>
    <row r="26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5"/>
  <sheetViews>
    <sheetView topLeftCell="A13"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71</v>
      </c>
      <c r="B9" s="16">
        <v>250</v>
      </c>
      <c r="C9" s="5"/>
      <c r="D9" s="5">
        <v>5.0999999999999996</v>
      </c>
      <c r="E9" s="5">
        <v>4.9000000000000004</v>
      </c>
      <c r="F9" s="5">
        <v>24.1</v>
      </c>
      <c r="G9" s="5">
        <v>161</v>
      </c>
    </row>
    <row r="10" spans="1:14" ht="79.5" customHeight="1">
      <c r="A10" s="6" t="s">
        <v>10</v>
      </c>
      <c r="B10" s="16" t="s">
        <v>72</v>
      </c>
      <c r="C10" s="5"/>
      <c r="D10" s="5">
        <v>10.3</v>
      </c>
      <c r="E10" s="5">
        <v>11.8</v>
      </c>
      <c r="F10" s="5">
        <v>28.5</v>
      </c>
      <c r="G10" s="5">
        <v>273</v>
      </c>
    </row>
    <row r="11" spans="1:14" ht="27" customHeight="1">
      <c r="A11" s="6" t="s">
        <v>73</v>
      </c>
      <c r="B11" s="16">
        <v>20</v>
      </c>
      <c r="C11" s="5"/>
      <c r="D11" s="5">
        <v>3.5</v>
      </c>
      <c r="E11" s="5">
        <v>4.4000000000000004</v>
      </c>
      <c r="F11" s="5">
        <v>0</v>
      </c>
      <c r="G11" s="5">
        <v>100</v>
      </c>
    </row>
    <row r="12" spans="1:14" ht="41.25" customHeight="1">
      <c r="A12" s="6" t="s">
        <v>9</v>
      </c>
      <c r="B12" s="13">
        <v>200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70.5" customHeight="1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27.9</v>
      </c>
      <c r="E15" s="9">
        <f t="shared" ref="E15:G15" si="0">E9+E10+E11+E12+E13+E14</f>
        <v>23.900000000000002</v>
      </c>
      <c r="F15" s="9">
        <f t="shared" si="0"/>
        <v>109.79999999999998</v>
      </c>
      <c r="G15" s="9">
        <f t="shared" si="0"/>
        <v>843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37.5">
      <c r="A17" s="6" t="s">
        <v>74</v>
      </c>
      <c r="B17" s="12">
        <v>80</v>
      </c>
      <c r="C17" s="8"/>
      <c r="D17" s="5">
        <v>5.4</v>
      </c>
      <c r="E17" s="5">
        <v>5</v>
      </c>
      <c r="F17" s="5">
        <v>37.799999999999997</v>
      </c>
      <c r="G17" s="5">
        <v>218</v>
      </c>
    </row>
    <row r="18" spans="1:7" ht="18.75">
      <c r="A18" s="6" t="s">
        <v>32</v>
      </c>
      <c r="B18" s="12">
        <v>200</v>
      </c>
      <c r="C18" s="8"/>
      <c r="D18" s="5">
        <v>0.2</v>
      </c>
      <c r="E18" s="5">
        <v>0</v>
      </c>
      <c r="F18" s="5">
        <v>9.9</v>
      </c>
      <c r="G18" s="5">
        <v>40</v>
      </c>
    </row>
    <row r="19" spans="1:7" ht="37.5" customHeight="1">
      <c r="A19" s="10" t="s">
        <v>2</v>
      </c>
      <c r="B19" s="5"/>
      <c r="C19" s="5"/>
      <c r="D19" s="9">
        <f>D17+D18</f>
        <v>5.6000000000000005</v>
      </c>
      <c r="E19" s="9">
        <f t="shared" ref="E19:G19" si="1">E17+E18</f>
        <v>5</v>
      </c>
      <c r="F19" s="9">
        <f t="shared" si="1"/>
        <v>47.699999999999996</v>
      </c>
      <c r="G19" s="9">
        <f t="shared" si="1"/>
        <v>258</v>
      </c>
    </row>
    <row r="20" spans="1:7" ht="35.25" customHeight="1">
      <c r="A20" s="1" t="s">
        <v>100</v>
      </c>
      <c r="B20" s="1"/>
      <c r="C20" s="1"/>
      <c r="D20" s="20"/>
      <c r="E20" s="25"/>
      <c r="F20" s="1"/>
      <c r="G20" s="1"/>
    </row>
    <row r="21" spans="1:7" ht="33" customHeight="1">
      <c r="A21" s="26" t="s">
        <v>101</v>
      </c>
      <c r="B21" s="26"/>
      <c r="C21" s="26"/>
      <c r="D21" s="26"/>
      <c r="E21" s="25"/>
      <c r="F21" s="1"/>
      <c r="G21" s="1"/>
    </row>
    <row r="22" spans="1:7" ht="26.25" customHeight="1">
      <c r="A22" s="1"/>
      <c r="B22" s="1"/>
      <c r="C22" s="1"/>
      <c r="D22" s="1"/>
      <c r="E22" s="1"/>
      <c r="F22" s="1"/>
      <c r="G22" s="1"/>
    </row>
    <row r="23" spans="1:7" ht="41.25" customHeight="1"/>
    <row r="24" spans="1:7" ht="36" customHeight="1"/>
    <row r="25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71</v>
      </c>
      <c r="B9" s="16">
        <v>250</v>
      </c>
      <c r="C9" s="5"/>
      <c r="D9" s="5">
        <v>5.0999999999999996</v>
      </c>
      <c r="E9" s="5">
        <v>4.9000000000000004</v>
      </c>
      <c r="F9" s="5">
        <v>24.1</v>
      </c>
      <c r="G9" s="5">
        <v>161</v>
      </c>
    </row>
    <row r="10" spans="1:14" ht="79.5" customHeight="1">
      <c r="A10" s="6" t="s">
        <v>10</v>
      </c>
      <c r="B10" s="16" t="s">
        <v>72</v>
      </c>
      <c r="C10" s="5"/>
      <c r="D10" s="5">
        <v>10.3</v>
      </c>
      <c r="E10" s="5">
        <v>11.8</v>
      </c>
      <c r="F10" s="5">
        <v>28.5</v>
      </c>
      <c r="G10" s="5">
        <v>273</v>
      </c>
    </row>
    <row r="11" spans="1:14" ht="27" customHeight="1">
      <c r="A11" s="6" t="s">
        <v>73</v>
      </c>
      <c r="B11" s="16">
        <v>20</v>
      </c>
      <c r="C11" s="5"/>
      <c r="D11" s="5">
        <v>3.5</v>
      </c>
      <c r="E11" s="5">
        <v>4.4000000000000004</v>
      </c>
      <c r="F11" s="5">
        <v>0</v>
      </c>
      <c r="G11" s="5">
        <v>100</v>
      </c>
    </row>
    <row r="12" spans="1:14" ht="41.25" customHeight="1">
      <c r="A12" s="6" t="s">
        <v>9</v>
      </c>
      <c r="B12" s="13">
        <v>200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70.5" customHeight="1">
      <c r="A13" s="6" t="s">
        <v>26</v>
      </c>
      <c r="B13" s="16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6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27.9</v>
      </c>
      <c r="E15" s="9">
        <f t="shared" ref="E15:G15" si="0">E9+E10+E11+E12+E13+E14</f>
        <v>23.900000000000002</v>
      </c>
      <c r="F15" s="9">
        <f t="shared" si="0"/>
        <v>109.79999999999998</v>
      </c>
      <c r="G15" s="9">
        <f t="shared" si="0"/>
        <v>843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56.25">
      <c r="A17" s="6" t="s">
        <v>29</v>
      </c>
      <c r="B17" s="12">
        <v>80</v>
      </c>
      <c r="C17" s="8"/>
      <c r="D17" s="5">
        <v>1.6</v>
      </c>
      <c r="E17" s="5">
        <v>1.7</v>
      </c>
      <c r="F17" s="5">
        <v>35.700000000000003</v>
      </c>
      <c r="G17" s="5">
        <v>144</v>
      </c>
    </row>
    <row r="18" spans="1:7" ht="18.75">
      <c r="A18" s="6" t="s">
        <v>32</v>
      </c>
      <c r="B18" s="12">
        <v>200</v>
      </c>
      <c r="C18" s="8"/>
      <c r="D18" s="5">
        <v>0.2</v>
      </c>
      <c r="E18" s="5">
        <v>6.2</v>
      </c>
      <c r="F18" s="5">
        <v>11</v>
      </c>
      <c r="G18" s="5">
        <v>117</v>
      </c>
    </row>
    <row r="19" spans="1:7" ht="37.5" customHeight="1">
      <c r="A19" s="10" t="s">
        <v>2</v>
      </c>
      <c r="B19" s="5"/>
      <c r="C19" s="5"/>
      <c r="D19" s="9">
        <f>D17+D18</f>
        <v>1.8</v>
      </c>
      <c r="E19" s="9">
        <f t="shared" ref="E19:G19" si="1">E17+E18</f>
        <v>7.9</v>
      </c>
      <c r="F19" s="9">
        <f t="shared" si="1"/>
        <v>46.7</v>
      </c>
      <c r="G19" s="9">
        <f t="shared" si="1"/>
        <v>261</v>
      </c>
    </row>
    <row r="20" spans="1:7" ht="35.25" customHeight="1">
      <c r="A20" s="1" t="s">
        <v>100</v>
      </c>
      <c r="B20" s="1"/>
      <c r="C20" s="1"/>
      <c r="D20" s="20"/>
      <c r="E20" s="25"/>
      <c r="F20" s="1"/>
      <c r="G20" s="1"/>
    </row>
    <row r="21" spans="1:7" ht="33" customHeight="1">
      <c r="A21" s="26" t="s">
        <v>101</v>
      </c>
      <c r="B21" s="26"/>
      <c r="C21" s="26"/>
      <c r="D21" s="26"/>
      <c r="E21" s="25"/>
      <c r="F21" s="1"/>
      <c r="G21" s="1"/>
    </row>
    <row r="22" spans="1:7" ht="26.25" customHeight="1">
      <c r="A22" s="1"/>
      <c r="B22" s="1"/>
      <c r="C22" s="1"/>
      <c r="D22" s="1"/>
      <c r="E22" s="1"/>
      <c r="F22" s="1"/>
      <c r="G22" s="1"/>
    </row>
    <row r="23" spans="1:7" ht="41.25" customHeight="1"/>
    <row r="24" spans="1:7" ht="36" customHeight="1"/>
    <row r="25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5"/>
  <sheetViews>
    <sheetView topLeftCell="A10"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4.75" customHeight="1">
      <c r="A9" s="6" t="s">
        <v>61</v>
      </c>
      <c r="B9" s="16" t="s">
        <v>47</v>
      </c>
      <c r="C9" s="5"/>
      <c r="D9" s="5">
        <v>4.8</v>
      </c>
      <c r="E9" s="5">
        <v>6.5</v>
      </c>
      <c r="F9" s="5">
        <v>15.6</v>
      </c>
      <c r="G9" s="5">
        <v>140</v>
      </c>
    </row>
    <row r="10" spans="1:14" ht="45.75" customHeight="1">
      <c r="A10" s="6" t="s">
        <v>62</v>
      </c>
      <c r="B10" s="16">
        <v>80</v>
      </c>
      <c r="C10" s="5"/>
      <c r="D10" s="5">
        <v>14.9</v>
      </c>
      <c r="E10" s="5">
        <v>14.4</v>
      </c>
      <c r="F10" s="5">
        <v>21</v>
      </c>
      <c r="G10" s="5">
        <v>342</v>
      </c>
    </row>
    <row r="11" spans="1:14" ht="27" customHeight="1">
      <c r="A11" s="6" t="s">
        <v>69</v>
      </c>
      <c r="B11" s="17">
        <v>200</v>
      </c>
      <c r="C11" s="5"/>
      <c r="D11" s="5">
        <v>3</v>
      </c>
      <c r="E11" s="5">
        <v>4.4000000000000004</v>
      </c>
      <c r="F11" s="5">
        <v>21.6</v>
      </c>
      <c r="G11" s="5">
        <v>138</v>
      </c>
    </row>
    <row r="12" spans="1:14" ht="25.5" customHeight="1">
      <c r="A12" s="6" t="s">
        <v>68</v>
      </c>
      <c r="B12" s="12"/>
      <c r="C12" s="18"/>
      <c r="D12" s="5">
        <v>1.5</v>
      </c>
      <c r="E12" s="5">
        <v>0.4</v>
      </c>
      <c r="F12" s="5">
        <v>7.9</v>
      </c>
      <c r="G12" s="5">
        <v>89</v>
      </c>
    </row>
    <row r="13" spans="1:14" ht="38.25" customHeight="1">
      <c r="A13" s="6" t="s">
        <v>65</v>
      </c>
      <c r="B13" s="7">
        <v>200</v>
      </c>
      <c r="C13" s="5"/>
      <c r="D13" s="5">
        <v>0.2</v>
      </c>
      <c r="E13" s="5">
        <v>0.1</v>
      </c>
      <c r="F13" s="5">
        <v>12.2</v>
      </c>
      <c r="G13" s="5">
        <v>81</v>
      </c>
    </row>
    <row r="14" spans="1:14" ht="56.25">
      <c r="A14" s="6" t="s">
        <v>26</v>
      </c>
      <c r="B14" s="17">
        <v>45</v>
      </c>
      <c r="C14" s="5"/>
      <c r="D14" s="5">
        <v>3</v>
      </c>
      <c r="E14" s="5">
        <v>0.3</v>
      </c>
      <c r="F14" s="5">
        <v>19.3</v>
      </c>
      <c r="G14" s="5">
        <v>111</v>
      </c>
    </row>
    <row r="15" spans="1:14" ht="37.5">
      <c r="A15" s="6" t="s">
        <v>27</v>
      </c>
      <c r="B15" s="17">
        <v>45</v>
      </c>
      <c r="C15" s="5"/>
      <c r="D15" s="5">
        <v>4.0999999999999996</v>
      </c>
      <c r="E15" s="5">
        <v>0.8</v>
      </c>
      <c r="F15" s="5">
        <v>24.4</v>
      </c>
      <c r="G15" s="5">
        <v>121</v>
      </c>
    </row>
    <row r="16" spans="1:14" ht="18.75">
      <c r="A16" s="8" t="s">
        <v>2</v>
      </c>
      <c r="B16" s="5"/>
      <c r="C16" s="8"/>
      <c r="D16" s="9">
        <f>D9+D10+D11+D12+D13+D14+D15</f>
        <v>31.5</v>
      </c>
      <c r="E16" s="9">
        <f t="shared" ref="E16:G16" si="0">E9+E10+E11+E12+E13+E14+E15</f>
        <v>26.9</v>
      </c>
      <c r="F16" s="9">
        <f t="shared" si="0"/>
        <v>122</v>
      </c>
      <c r="G16" s="9">
        <f t="shared" si="0"/>
        <v>1022</v>
      </c>
    </row>
    <row r="17" spans="1:7" ht="18.75">
      <c r="A17" s="32" t="s">
        <v>28</v>
      </c>
      <c r="B17" s="33"/>
      <c r="C17" s="33"/>
      <c r="D17" s="33"/>
      <c r="E17" s="33"/>
      <c r="F17" s="33"/>
      <c r="G17" s="34"/>
    </row>
    <row r="18" spans="1:7" ht="37.5">
      <c r="A18" s="6" t="s">
        <v>6</v>
      </c>
      <c r="B18" s="12">
        <v>200</v>
      </c>
      <c r="C18" s="8"/>
      <c r="D18" s="5">
        <v>4</v>
      </c>
      <c r="E18" s="5">
        <v>3.9</v>
      </c>
      <c r="F18" s="5">
        <v>19</v>
      </c>
      <c r="G18" s="5">
        <v>130</v>
      </c>
    </row>
    <row r="19" spans="1:7" ht="37.5" customHeight="1">
      <c r="A19" s="6" t="s">
        <v>66</v>
      </c>
      <c r="B19" s="19" t="s">
        <v>67</v>
      </c>
      <c r="C19" s="8"/>
      <c r="D19" s="5">
        <v>0.6</v>
      </c>
      <c r="E19" s="5">
        <v>0</v>
      </c>
      <c r="F19" s="5">
        <v>28</v>
      </c>
      <c r="G19" s="5">
        <v>114</v>
      </c>
    </row>
    <row r="20" spans="1:7" ht="35.25" customHeight="1">
      <c r="A20" s="10" t="s">
        <v>2</v>
      </c>
      <c r="B20" s="5"/>
      <c r="C20" s="5"/>
      <c r="D20" s="9">
        <f>D18+D19</f>
        <v>4.5999999999999996</v>
      </c>
      <c r="E20" s="9">
        <f t="shared" ref="E20:G20" si="1">E18+E19</f>
        <v>3.9</v>
      </c>
      <c r="F20" s="9">
        <f t="shared" si="1"/>
        <v>47</v>
      </c>
      <c r="G20" s="9">
        <f t="shared" si="1"/>
        <v>244</v>
      </c>
    </row>
    <row r="21" spans="1:7" ht="33" customHeight="1">
      <c r="A21" s="1" t="s">
        <v>100</v>
      </c>
      <c r="B21" s="1"/>
      <c r="C21" s="1"/>
      <c r="D21" s="20"/>
      <c r="E21" s="25"/>
      <c r="F21" s="1"/>
      <c r="G21" s="1"/>
    </row>
    <row r="22" spans="1:7" ht="26.25" customHeight="1">
      <c r="A22" s="26" t="s">
        <v>101</v>
      </c>
      <c r="B22" s="26"/>
      <c r="C22" s="26"/>
      <c r="D22" s="26"/>
      <c r="E22" s="25"/>
      <c r="F22" s="1"/>
      <c r="G22" s="1"/>
    </row>
    <row r="23" spans="1:7" ht="41.25" customHeight="1">
      <c r="A23" s="1"/>
      <c r="B23" s="1"/>
      <c r="C23" s="1"/>
      <c r="D23" s="1"/>
      <c r="E23" s="1"/>
      <c r="F23" s="1"/>
      <c r="G23" s="1"/>
    </row>
    <row r="24" spans="1:7" ht="36" customHeight="1"/>
    <row r="25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7:G17"/>
  </mergeCells>
  <pageMargins left="0.25" right="0.25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E2" sqref="E2:H2"/>
    </sheetView>
  </sheetViews>
  <sheetFormatPr defaultRowHeight="15"/>
  <cols>
    <col min="1" max="1" width="21.140625" customWidth="1"/>
    <col min="2" max="2" width="14.42578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90.75" customHeight="1">
      <c r="A9" s="6" t="s">
        <v>61</v>
      </c>
      <c r="B9" s="16" t="s">
        <v>47</v>
      </c>
      <c r="C9" s="5"/>
      <c r="D9" s="5">
        <v>4.8</v>
      </c>
      <c r="E9" s="5">
        <v>6.5</v>
      </c>
      <c r="F9" s="5">
        <v>15.6</v>
      </c>
      <c r="G9" s="5">
        <v>140</v>
      </c>
    </row>
    <row r="10" spans="1:14" ht="87" customHeight="1">
      <c r="A10" s="6" t="s">
        <v>62</v>
      </c>
      <c r="B10" s="16">
        <v>80</v>
      </c>
      <c r="C10" s="5"/>
      <c r="D10" s="5">
        <v>14.9</v>
      </c>
      <c r="E10" s="5">
        <v>14.4</v>
      </c>
      <c r="F10" s="5">
        <v>38.200000000000003</v>
      </c>
      <c r="G10" s="5">
        <v>342</v>
      </c>
    </row>
    <row r="11" spans="1:14" ht="27" customHeight="1">
      <c r="A11" s="6" t="s">
        <v>63</v>
      </c>
      <c r="B11" s="17" t="s">
        <v>64</v>
      </c>
      <c r="C11" s="5"/>
      <c r="D11" s="5">
        <v>4.0999999999999996</v>
      </c>
      <c r="E11" s="5">
        <v>4.8</v>
      </c>
      <c r="F11" s="5">
        <v>20.8</v>
      </c>
      <c r="G11" s="5">
        <v>153</v>
      </c>
    </row>
    <row r="12" spans="1:14" ht="27" customHeight="1">
      <c r="A12" s="6" t="s">
        <v>68</v>
      </c>
      <c r="B12" s="12"/>
      <c r="C12" s="18"/>
      <c r="D12" s="5">
        <v>1.5</v>
      </c>
      <c r="E12" s="5">
        <v>0.4</v>
      </c>
      <c r="F12" s="5">
        <v>7.9</v>
      </c>
      <c r="G12" s="5">
        <v>89</v>
      </c>
    </row>
    <row r="13" spans="1:14" ht="36.75" customHeight="1">
      <c r="A13" s="6" t="s">
        <v>65</v>
      </c>
      <c r="B13" s="7">
        <v>200</v>
      </c>
      <c r="C13" s="5"/>
      <c r="D13" s="5">
        <v>0.2</v>
      </c>
      <c r="E13" s="5">
        <v>0.1</v>
      </c>
      <c r="F13" s="5">
        <v>12.2</v>
      </c>
      <c r="G13" s="5">
        <v>81</v>
      </c>
    </row>
    <row r="14" spans="1:14" ht="56.25">
      <c r="A14" s="6" t="s">
        <v>26</v>
      </c>
      <c r="B14" s="17">
        <v>45</v>
      </c>
      <c r="C14" s="5"/>
      <c r="D14" s="5">
        <v>3</v>
      </c>
      <c r="E14" s="5">
        <v>0.3</v>
      </c>
      <c r="F14" s="5">
        <v>19.3</v>
      </c>
      <c r="G14" s="5">
        <v>111</v>
      </c>
    </row>
    <row r="15" spans="1:14" ht="37.5">
      <c r="A15" s="6" t="s">
        <v>27</v>
      </c>
      <c r="B15" s="17">
        <v>45</v>
      </c>
      <c r="C15" s="5"/>
      <c r="D15" s="5">
        <v>4.0999999999999996</v>
      </c>
      <c r="E15" s="5">
        <v>0.8</v>
      </c>
      <c r="F15" s="5">
        <v>24.4</v>
      </c>
      <c r="G15" s="5">
        <v>121</v>
      </c>
    </row>
    <row r="16" spans="1:14" ht="18.75">
      <c r="A16" s="8" t="s">
        <v>2</v>
      </c>
      <c r="B16" s="5"/>
      <c r="C16" s="8"/>
      <c r="D16" s="9">
        <f>D9+D10+D11+D12+D13+D14+D15</f>
        <v>32.599999999999994</v>
      </c>
      <c r="E16" s="9">
        <f t="shared" ref="E16:G16" si="0">E9+E10+E11+E12+E13+E14+E15</f>
        <v>27.3</v>
      </c>
      <c r="F16" s="9">
        <f t="shared" si="0"/>
        <v>138.4</v>
      </c>
      <c r="G16" s="9">
        <f t="shared" si="0"/>
        <v>1037</v>
      </c>
    </row>
    <row r="17" spans="1:7" ht="18.75">
      <c r="A17" s="32" t="s">
        <v>28</v>
      </c>
      <c r="B17" s="33"/>
      <c r="C17" s="33"/>
      <c r="D17" s="33"/>
      <c r="E17" s="33"/>
      <c r="F17" s="33"/>
      <c r="G17" s="34"/>
    </row>
    <row r="18" spans="1:7" ht="26.25" customHeight="1">
      <c r="A18" s="6" t="s">
        <v>6</v>
      </c>
      <c r="B18" s="12">
        <v>200</v>
      </c>
      <c r="C18" s="8"/>
      <c r="D18" s="5">
        <v>4</v>
      </c>
      <c r="E18" s="5">
        <v>3.9</v>
      </c>
      <c r="F18" s="5">
        <v>19</v>
      </c>
      <c r="G18" s="5">
        <v>130</v>
      </c>
    </row>
    <row r="19" spans="1:7" ht="36.75" customHeight="1">
      <c r="A19" s="6" t="s">
        <v>66</v>
      </c>
      <c r="B19" s="19" t="s">
        <v>67</v>
      </c>
      <c r="C19" s="8"/>
      <c r="D19" s="5">
        <v>0.6</v>
      </c>
      <c r="E19" s="5">
        <v>0</v>
      </c>
      <c r="F19" s="5">
        <v>28</v>
      </c>
      <c r="G19" s="5">
        <v>114</v>
      </c>
    </row>
    <row r="20" spans="1:7" ht="24" customHeight="1">
      <c r="A20" s="10" t="s">
        <v>2</v>
      </c>
      <c r="B20" s="5"/>
      <c r="C20" s="5"/>
      <c r="D20" s="9">
        <f>D18+D19</f>
        <v>4.5999999999999996</v>
      </c>
      <c r="E20" s="9">
        <f t="shared" ref="E20:G20" si="1">E18+E19</f>
        <v>3.9</v>
      </c>
      <c r="F20" s="9">
        <f t="shared" si="1"/>
        <v>47</v>
      </c>
      <c r="G20" s="9">
        <f t="shared" si="1"/>
        <v>244</v>
      </c>
    </row>
    <row r="21" spans="1:7" ht="27" customHeight="1">
      <c r="A21" s="1" t="s">
        <v>100</v>
      </c>
      <c r="B21" s="1"/>
      <c r="C21" s="1"/>
      <c r="D21" s="20"/>
      <c r="E21" s="25"/>
      <c r="F21" s="1"/>
      <c r="G21" s="1"/>
    </row>
    <row r="22" spans="1:7" ht="20.25" customHeight="1">
      <c r="A22" s="26" t="s">
        <v>101</v>
      </c>
      <c r="B22" s="26"/>
      <c r="C22" s="26"/>
      <c r="D22" s="26"/>
      <c r="E22" s="25"/>
      <c r="F22" s="1"/>
      <c r="G22" s="1"/>
    </row>
    <row r="23" spans="1:7" ht="41.25" customHeight="1">
      <c r="A23" s="1"/>
      <c r="B23" s="1"/>
      <c r="C23" s="1"/>
      <c r="D23" s="1"/>
      <c r="E23" s="1"/>
      <c r="F23" s="1"/>
      <c r="G23" s="1"/>
    </row>
    <row r="24" spans="1:7" ht="36" customHeight="1"/>
    <row r="25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7:G17"/>
  </mergeCells>
  <pageMargins left="0.25" right="0.25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4"/>
  <sheetViews>
    <sheetView topLeftCell="A25"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60" customHeight="1">
      <c r="A9" s="6" t="s">
        <v>54</v>
      </c>
      <c r="B9" s="16" t="s">
        <v>47</v>
      </c>
      <c r="C9" s="5"/>
      <c r="D9" s="5">
        <v>5.5</v>
      </c>
      <c r="E9" s="5">
        <v>6.5</v>
      </c>
      <c r="F9" s="5">
        <v>14.3</v>
      </c>
      <c r="G9" s="5">
        <v>138</v>
      </c>
    </row>
    <row r="10" spans="1:14" ht="71.25" customHeight="1">
      <c r="A10" s="6" t="s">
        <v>55</v>
      </c>
      <c r="B10" s="16" t="s">
        <v>3</v>
      </c>
      <c r="C10" s="5"/>
      <c r="D10" s="5">
        <v>8.9</v>
      </c>
      <c r="E10" s="5">
        <v>8.75</v>
      </c>
      <c r="F10" s="5">
        <v>7.15</v>
      </c>
      <c r="G10" s="5">
        <v>133</v>
      </c>
    </row>
    <row r="11" spans="1:14" ht="35.25" customHeight="1">
      <c r="A11" s="6" t="s">
        <v>56</v>
      </c>
      <c r="B11" s="17" t="s">
        <v>57</v>
      </c>
      <c r="C11" s="5"/>
      <c r="D11" s="5">
        <v>8.5500000000000007</v>
      </c>
      <c r="E11" s="5">
        <v>7.55</v>
      </c>
      <c r="F11" s="5">
        <v>37.08</v>
      </c>
      <c r="G11" s="5">
        <v>252</v>
      </c>
    </row>
    <row r="12" spans="1:14" ht="32.25" customHeight="1">
      <c r="A12" s="6" t="s">
        <v>58</v>
      </c>
      <c r="B12" s="7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14" ht="56.25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7">
        <v>25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30.550000000000004</v>
      </c>
      <c r="E15" s="9">
        <f t="shared" ref="E15:G15" si="0">E9+E10+E11+E12+E13+E14</f>
        <v>24.000000000000004</v>
      </c>
      <c r="F15" s="9">
        <f t="shared" si="0"/>
        <v>125.32999999999998</v>
      </c>
      <c r="G15" s="9">
        <f t="shared" si="0"/>
        <v>850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37.5">
      <c r="A17" s="6" t="s">
        <v>59</v>
      </c>
      <c r="B17" s="12">
        <v>100</v>
      </c>
      <c r="C17" s="8"/>
      <c r="D17" s="5">
        <v>2.2000000000000002</v>
      </c>
      <c r="E17" s="5">
        <v>1.3</v>
      </c>
      <c r="F17" s="5">
        <v>7.5</v>
      </c>
      <c r="G17" s="5">
        <v>51</v>
      </c>
    </row>
    <row r="18" spans="1:7" ht="31.5" customHeight="1">
      <c r="A18" s="6" t="s">
        <v>5</v>
      </c>
      <c r="B18" s="12">
        <v>200</v>
      </c>
      <c r="C18" s="8"/>
      <c r="D18" s="5">
        <v>0.6</v>
      </c>
      <c r="E18" s="5">
        <v>0</v>
      </c>
      <c r="F18" s="5">
        <v>28</v>
      </c>
      <c r="G18" s="5">
        <v>114</v>
      </c>
    </row>
    <row r="19" spans="1:7" ht="35.25" customHeight="1">
      <c r="A19" s="6" t="s">
        <v>60</v>
      </c>
      <c r="B19" s="12"/>
      <c r="C19" s="8"/>
      <c r="D19" s="5">
        <v>1.5</v>
      </c>
      <c r="E19" s="5">
        <v>0.4</v>
      </c>
      <c r="F19" s="5">
        <v>7.9</v>
      </c>
      <c r="G19" s="5">
        <v>89</v>
      </c>
    </row>
    <row r="20" spans="1:7" ht="27" customHeight="1">
      <c r="A20" s="10" t="s">
        <v>2</v>
      </c>
      <c r="B20" s="5"/>
      <c r="C20" s="5"/>
      <c r="D20" s="9">
        <f>D17+D18+D19</f>
        <v>4.3000000000000007</v>
      </c>
      <c r="E20" s="9">
        <f t="shared" ref="E20:G20" si="1">E17+E18+E19</f>
        <v>1.7000000000000002</v>
      </c>
      <c r="F20" s="9">
        <f t="shared" si="1"/>
        <v>43.4</v>
      </c>
      <c r="G20" s="9">
        <f t="shared" si="1"/>
        <v>254</v>
      </c>
    </row>
    <row r="21" spans="1:7" ht="31.5" customHeight="1">
      <c r="A21" s="1" t="s">
        <v>100</v>
      </c>
      <c r="B21" s="1"/>
      <c r="C21" s="1"/>
      <c r="D21" s="20"/>
      <c r="E21" s="25"/>
      <c r="F21" s="1"/>
      <c r="G21" s="1"/>
    </row>
    <row r="22" spans="1:7" ht="27.75" customHeight="1">
      <c r="A22" s="26" t="s">
        <v>101</v>
      </c>
      <c r="B22" s="26"/>
      <c r="C22" s="26"/>
      <c r="D22" s="26"/>
      <c r="E22" s="25"/>
      <c r="F22" s="1"/>
      <c r="G22" s="1"/>
    </row>
    <row r="23" spans="1:7" ht="36" customHeight="1">
      <c r="A23" s="1"/>
      <c r="B23" s="1"/>
      <c r="C23" s="1"/>
      <c r="D23" s="1"/>
      <c r="E23" s="1"/>
      <c r="F23" s="1"/>
      <c r="G23" s="1"/>
    </row>
    <row r="24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33.75" customHeight="1">
      <c r="A9" s="6" t="s">
        <v>46</v>
      </c>
      <c r="B9" s="16" t="s">
        <v>47</v>
      </c>
      <c r="C9" s="5"/>
      <c r="D9" s="5">
        <v>5.2</v>
      </c>
      <c r="E9" s="5">
        <v>4.2</v>
      </c>
      <c r="F9" s="5">
        <v>16.5</v>
      </c>
      <c r="G9" s="5">
        <v>208</v>
      </c>
    </row>
    <row r="10" spans="1:14" ht="50.25" customHeight="1">
      <c r="A10" s="6" t="s">
        <v>48</v>
      </c>
      <c r="B10" s="16" t="s">
        <v>49</v>
      </c>
      <c r="C10" s="5"/>
      <c r="D10" s="5">
        <v>13.3</v>
      </c>
      <c r="E10" s="5">
        <v>17.2</v>
      </c>
      <c r="F10" s="5">
        <v>5</v>
      </c>
      <c r="G10" s="5">
        <v>228</v>
      </c>
    </row>
    <row r="11" spans="1:14" ht="110.25" customHeight="1">
      <c r="A11" s="6" t="s">
        <v>53</v>
      </c>
      <c r="B11" s="17" t="s">
        <v>52</v>
      </c>
      <c r="C11" s="5"/>
      <c r="D11" s="5">
        <v>3.4</v>
      </c>
      <c r="E11" s="5">
        <v>5.0999999999999996</v>
      </c>
      <c r="F11" s="5">
        <v>27.2</v>
      </c>
      <c r="G11" s="5">
        <v>169</v>
      </c>
    </row>
    <row r="12" spans="1:14" ht="42" customHeight="1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56.25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7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30.9</v>
      </c>
      <c r="E15" s="9">
        <f t="shared" ref="E15:G15" si="0">E9+E10+E11+E12+E13+E14</f>
        <v>29.3</v>
      </c>
      <c r="F15" s="9">
        <f t="shared" si="0"/>
        <v>105.9</v>
      </c>
      <c r="G15" s="9">
        <f t="shared" si="0"/>
        <v>914</v>
      </c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56.25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6.75" customHeight="1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24.75" customHeight="1">
      <c r="A19" s="10" t="s">
        <v>2</v>
      </c>
      <c r="B19" s="5"/>
      <c r="C19" s="5"/>
      <c r="D19" s="9">
        <f>D17+D18</f>
        <v>5.8000000000000007</v>
      </c>
      <c r="E19" s="9">
        <f t="shared" ref="E19:G19" si="1">E17+E18</f>
        <v>7.9</v>
      </c>
      <c r="F19" s="9">
        <f t="shared" si="1"/>
        <v>46.7</v>
      </c>
      <c r="G19" s="9">
        <f t="shared" si="1"/>
        <v>248</v>
      </c>
    </row>
    <row r="20" spans="1:7" ht="18.75">
      <c r="A20" s="1" t="s">
        <v>100</v>
      </c>
      <c r="B20" s="1"/>
      <c r="C20" s="1"/>
      <c r="D20" s="20"/>
      <c r="E20" s="25"/>
      <c r="F20" s="1"/>
      <c r="G20" s="1"/>
    </row>
    <row r="21" spans="1:7" ht="41.25" customHeight="1">
      <c r="A21" s="26" t="s">
        <v>101</v>
      </c>
      <c r="B21" s="26"/>
      <c r="C21" s="26"/>
      <c r="D21" s="26"/>
      <c r="E21" s="25"/>
      <c r="F21" s="1"/>
      <c r="G21" s="1"/>
    </row>
    <row r="22" spans="1:7" ht="36" customHeight="1">
      <c r="A22" s="1"/>
      <c r="B22" s="1"/>
      <c r="C22" s="1"/>
      <c r="D22" s="1"/>
      <c r="E22" s="1"/>
      <c r="F22" s="1"/>
      <c r="G22" s="1"/>
    </row>
    <row r="23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23"/>
  <sheetViews>
    <sheetView topLeftCell="A10"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43.5" customHeight="1">
      <c r="A9" s="6" t="s">
        <v>46</v>
      </c>
      <c r="B9" s="16" t="s">
        <v>47</v>
      </c>
      <c r="C9" s="5"/>
      <c r="D9" s="5">
        <v>5.2</v>
      </c>
      <c r="E9" s="5">
        <v>4.2</v>
      </c>
      <c r="F9" s="5">
        <v>16.5</v>
      </c>
      <c r="G9" s="5">
        <v>208</v>
      </c>
    </row>
    <row r="10" spans="1:14" ht="57" customHeight="1">
      <c r="A10" s="6" t="s">
        <v>48</v>
      </c>
      <c r="B10" s="16" t="s">
        <v>49</v>
      </c>
      <c r="C10" s="5"/>
      <c r="D10" s="5">
        <v>13.3</v>
      </c>
      <c r="E10" s="5">
        <v>17.2</v>
      </c>
      <c r="F10" s="5">
        <v>5</v>
      </c>
      <c r="G10" s="5">
        <v>228</v>
      </c>
    </row>
    <row r="11" spans="1:14" ht="83.25" customHeight="1">
      <c r="A11" s="6" t="s">
        <v>50</v>
      </c>
      <c r="B11" s="16" t="s">
        <v>51</v>
      </c>
      <c r="C11" s="5"/>
      <c r="D11" s="5">
        <v>3.4</v>
      </c>
      <c r="E11" s="5">
        <v>5.3</v>
      </c>
      <c r="F11" s="5">
        <v>21.5</v>
      </c>
      <c r="G11" s="5">
        <v>149</v>
      </c>
    </row>
    <row r="12" spans="1:14" ht="45.75" customHeight="1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14" ht="56.25">
      <c r="A13" s="6" t="s">
        <v>26</v>
      </c>
      <c r="B13" s="17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14" ht="37.5">
      <c r="A14" s="6" t="s">
        <v>27</v>
      </c>
      <c r="B14" s="17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14" ht="18.75">
      <c r="A15" s="8" t="s">
        <v>2</v>
      </c>
      <c r="B15" s="5"/>
      <c r="C15" s="8"/>
      <c r="D15" s="9">
        <f>D9+D10+D11+D12+D13+D14</f>
        <v>30.9</v>
      </c>
      <c r="E15" s="9">
        <f t="shared" ref="E15:G15" si="0">E9+E10+E11+E12+E13+E14</f>
        <v>29.5</v>
      </c>
      <c r="F15" s="9">
        <f t="shared" si="0"/>
        <v>100.19999999999999</v>
      </c>
      <c r="G15" s="9">
        <f t="shared" si="0"/>
        <v>894</v>
      </c>
      <c r="H15" s="5"/>
    </row>
    <row r="16" spans="1:14" ht="18.75">
      <c r="A16" s="32" t="s">
        <v>28</v>
      </c>
      <c r="B16" s="33"/>
      <c r="C16" s="33"/>
      <c r="D16" s="33"/>
      <c r="E16" s="33"/>
      <c r="F16" s="33"/>
      <c r="G16" s="34"/>
    </row>
    <row r="17" spans="1:7" ht="56.25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7.5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30.75" customHeight="1">
      <c r="A19" s="10" t="s">
        <v>2</v>
      </c>
      <c r="B19" s="5"/>
      <c r="C19" s="5"/>
      <c r="D19" s="9">
        <f>D17+D18</f>
        <v>5.8000000000000007</v>
      </c>
      <c r="E19" s="9">
        <f t="shared" ref="E19:G19" si="1">E17+E18</f>
        <v>7.9</v>
      </c>
      <c r="F19" s="9">
        <f t="shared" si="1"/>
        <v>46.7</v>
      </c>
      <c r="G19" s="9">
        <f t="shared" si="1"/>
        <v>248</v>
      </c>
    </row>
    <row r="20" spans="1:7" ht="18.75">
      <c r="A20" s="1" t="s">
        <v>100</v>
      </c>
      <c r="B20" s="1"/>
      <c r="C20" s="1"/>
      <c r="D20" s="20"/>
      <c r="E20" s="25"/>
      <c r="F20" s="1"/>
      <c r="G20" s="1"/>
    </row>
    <row r="21" spans="1:7" ht="20.25" customHeight="1">
      <c r="A21" s="26" t="s">
        <v>101</v>
      </c>
      <c r="B21" s="26"/>
      <c r="C21" s="26"/>
      <c r="D21" s="26"/>
      <c r="E21" s="25"/>
      <c r="F21" s="1"/>
      <c r="G21" s="1"/>
    </row>
    <row r="22" spans="1:7" ht="36" customHeight="1">
      <c r="A22" s="1"/>
      <c r="B22" s="1"/>
      <c r="C22" s="1"/>
      <c r="D22" s="1"/>
      <c r="E22" s="1"/>
      <c r="F22" s="1"/>
      <c r="G22" s="1"/>
    </row>
    <row r="23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2"/>
  <sheetViews>
    <sheetView topLeftCell="A13"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7" t="s">
        <v>0</v>
      </c>
      <c r="F1" s="37"/>
      <c r="G1" s="37"/>
      <c r="H1" s="37"/>
    </row>
    <row r="2" spans="1:14" ht="18.75">
      <c r="A2" s="27"/>
      <c r="B2" s="27"/>
      <c r="C2" s="27"/>
      <c r="D2" s="27"/>
      <c r="E2" s="37" t="s">
        <v>103</v>
      </c>
      <c r="F2" s="37"/>
      <c r="G2" s="37"/>
      <c r="H2" s="37"/>
    </row>
    <row r="3" spans="1:14" ht="18.75">
      <c r="A3" s="1"/>
      <c r="B3" s="27"/>
      <c r="C3" s="27"/>
      <c r="D3" s="27"/>
      <c r="E3" s="21"/>
      <c r="F3" s="37" t="s">
        <v>99</v>
      </c>
      <c r="G3" s="37"/>
      <c r="H3" s="37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90.75" customHeight="1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14" ht="54" customHeight="1">
      <c r="A10" s="6" t="s">
        <v>43</v>
      </c>
      <c r="B10" s="16" t="s">
        <v>1</v>
      </c>
      <c r="C10" s="5"/>
      <c r="D10" s="5">
        <v>7.4</v>
      </c>
      <c r="E10" s="5">
        <v>9.1</v>
      </c>
      <c r="F10" s="5">
        <v>39.9</v>
      </c>
      <c r="G10" s="5">
        <v>283</v>
      </c>
    </row>
    <row r="11" spans="1:14" ht="36.75" customHeight="1">
      <c r="A11" s="6" t="s">
        <v>40</v>
      </c>
      <c r="B11" s="16">
        <v>200</v>
      </c>
      <c r="C11" s="5"/>
      <c r="D11" s="5">
        <v>0.5</v>
      </c>
      <c r="E11" s="5">
        <v>0.1</v>
      </c>
      <c r="F11" s="5">
        <v>23.1</v>
      </c>
      <c r="G11" s="5">
        <v>95</v>
      </c>
    </row>
    <row r="12" spans="1:14" ht="56.25">
      <c r="A12" s="6" t="s">
        <v>26</v>
      </c>
      <c r="B12" s="17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37.5">
      <c r="A13" s="6" t="s">
        <v>27</v>
      </c>
      <c r="B13" s="17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>
      <c r="A14" s="8" t="s">
        <v>2</v>
      </c>
      <c r="B14" s="5"/>
      <c r="C14" s="8"/>
      <c r="D14" s="9">
        <f>D9+D10+D11+D12+D13</f>
        <v>18.799999999999997</v>
      </c>
      <c r="E14" s="9">
        <f t="shared" ref="E14:G14" si="0">E9+E10+E11+E12+E13</f>
        <v>15.000000000000002</v>
      </c>
      <c r="F14" s="9">
        <f t="shared" si="0"/>
        <v>119.29999999999998</v>
      </c>
      <c r="G14" s="9">
        <f t="shared" si="0"/>
        <v>733</v>
      </c>
    </row>
    <row r="15" spans="1:14" ht="18.75">
      <c r="A15" s="32" t="s">
        <v>28</v>
      </c>
      <c r="B15" s="33"/>
      <c r="C15" s="33"/>
      <c r="D15" s="33"/>
      <c r="E15" s="33"/>
      <c r="F15" s="33"/>
      <c r="G15" s="34"/>
    </row>
    <row r="16" spans="1:14" ht="75">
      <c r="A16" s="6" t="s">
        <v>31</v>
      </c>
      <c r="B16" s="12">
        <v>30</v>
      </c>
      <c r="C16" s="8"/>
      <c r="D16" s="5">
        <v>0.7</v>
      </c>
      <c r="E16" s="5">
        <v>2.7</v>
      </c>
      <c r="F16" s="5">
        <v>23.5</v>
      </c>
      <c r="G16" s="5">
        <v>141</v>
      </c>
    </row>
    <row r="17" spans="1:7" ht="56.25">
      <c r="A17" s="6" t="s">
        <v>41</v>
      </c>
      <c r="B17" s="12">
        <v>200</v>
      </c>
      <c r="C17" s="8"/>
      <c r="D17" s="5">
        <v>5.5</v>
      </c>
      <c r="E17" s="5">
        <v>5.6</v>
      </c>
      <c r="F17" s="5">
        <v>10</v>
      </c>
      <c r="G17" s="5">
        <v>112</v>
      </c>
    </row>
    <row r="18" spans="1:7" ht="16.5" customHeight="1">
      <c r="A18" s="10" t="s">
        <v>2</v>
      </c>
      <c r="B18" s="5"/>
      <c r="C18" s="5"/>
      <c r="D18" s="9">
        <f>D16+D17</f>
        <v>6.2</v>
      </c>
      <c r="E18" s="9">
        <f t="shared" ref="E18:G18" si="1">E16+E17</f>
        <v>8.3000000000000007</v>
      </c>
      <c r="F18" s="9">
        <f t="shared" si="1"/>
        <v>33.5</v>
      </c>
      <c r="G18" s="9">
        <f t="shared" si="1"/>
        <v>253</v>
      </c>
    </row>
    <row r="19" spans="1:7" ht="18.75">
      <c r="A19" s="1" t="s">
        <v>100</v>
      </c>
      <c r="B19" s="1"/>
      <c r="C19" s="1"/>
      <c r="D19" s="20"/>
      <c r="E19" s="25"/>
      <c r="F19" s="1"/>
      <c r="G19" s="1"/>
    </row>
    <row r="20" spans="1:7" ht="41.25" customHeight="1">
      <c r="A20" s="26" t="s">
        <v>101</v>
      </c>
      <c r="B20" s="26"/>
      <c r="C20" s="26"/>
      <c r="D20" s="26"/>
      <c r="E20" s="25"/>
      <c r="F20" s="1"/>
      <c r="G20" s="1"/>
    </row>
    <row r="21" spans="1:7" ht="36" customHeight="1">
      <c r="A21" s="1"/>
      <c r="B21" s="1"/>
      <c r="C21" s="1"/>
      <c r="D21" s="1"/>
      <c r="E21" s="1"/>
      <c r="F21" s="1"/>
      <c r="G21" s="1"/>
    </row>
    <row r="22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2"/>
  <sheetViews>
    <sheetView topLeftCell="A13"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14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14" ht="18.75">
      <c r="A2" s="27"/>
      <c r="B2" s="27"/>
      <c r="C2" s="27"/>
      <c r="D2" s="27"/>
      <c r="E2" s="35" t="s">
        <v>103</v>
      </c>
      <c r="F2" s="35"/>
      <c r="G2" s="35"/>
      <c r="H2" s="35"/>
    </row>
    <row r="3" spans="1:14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14" ht="18.75">
      <c r="A4" s="1"/>
      <c r="B4" s="27"/>
      <c r="C4" s="27"/>
      <c r="D4" s="27"/>
      <c r="E4" s="1"/>
      <c r="F4" s="1"/>
      <c r="G4" s="1"/>
    </row>
    <row r="5" spans="1:14" ht="18.75">
      <c r="A5" s="28" t="s">
        <v>12</v>
      </c>
      <c r="B5" s="28"/>
      <c r="C5" s="28"/>
      <c r="D5" s="28"/>
      <c r="E5" s="28"/>
      <c r="F5" s="28"/>
      <c r="G5" s="28"/>
    </row>
    <row r="6" spans="1:14" ht="18.75">
      <c r="A6" s="29" t="s">
        <v>13</v>
      </c>
      <c r="B6" s="30"/>
      <c r="C6" s="30"/>
      <c r="D6" s="30"/>
      <c r="E6" s="30"/>
      <c r="F6" s="30"/>
      <c r="G6" s="30"/>
    </row>
    <row r="7" spans="1:14" ht="18.75">
      <c r="A7" s="31" t="s">
        <v>14</v>
      </c>
      <c r="B7" s="31"/>
      <c r="C7" s="31"/>
      <c r="D7" s="31"/>
      <c r="E7" s="31"/>
      <c r="F7" s="31"/>
      <c r="G7" s="31"/>
    </row>
    <row r="8" spans="1:14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  <c r="N8" s="15"/>
    </row>
    <row r="9" spans="1:14" ht="57" customHeight="1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14" ht="51.75" customHeight="1">
      <c r="A10" s="6" t="s">
        <v>43</v>
      </c>
      <c r="B10" s="16" t="s">
        <v>1</v>
      </c>
      <c r="C10" s="5"/>
      <c r="D10" s="5">
        <v>7.4</v>
      </c>
      <c r="E10" s="5">
        <v>9.1</v>
      </c>
      <c r="F10" s="5">
        <v>39.9</v>
      </c>
      <c r="G10" s="5">
        <v>283</v>
      </c>
    </row>
    <row r="11" spans="1:14" ht="49.5" customHeight="1">
      <c r="A11" s="6" t="s">
        <v>40</v>
      </c>
      <c r="B11" s="16">
        <v>200</v>
      </c>
      <c r="C11" s="5"/>
      <c r="D11" s="5">
        <v>0.5</v>
      </c>
      <c r="E11" s="5">
        <v>0.1</v>
      </c>
      <c r="F11" s="5">
        <v>23.1</v>
      </c>
      <c r="G11" s="5">
        <v>95</v>
      </c>
    </row>
    <row r="12" spans="1:14" ht="56.25">
      <c r="A12" s="6" t="s">
        <v>26</v>
      </c>
      <c r="B12" s="17">
        <v>45</v>
      </c>
      <c r="C12" s="5"/>
      <c r="D12" s="5">
        <v>3</v>
      </c>
      <c r="E12" s="5">
        <v>0.3</v>
      </c>
      <c r="F12" s="5">
        <v>19.3</v>
      </c>
      <c r="G12" s="5">
        <v>111</v>
      </c>
    </row>
    <row r="13" spans="1:14" ht="37.5">
      <c r="A13" s="6" t="s">
        <v>27</v>
      </c>
      <c r="B13" s="17">
        <v>45</v>
      </c>
      <c r="C13" s="5"/>
      <c r="D13" s="5">
        <v>4.0999999999999996</v>
      </c>
      <c r="E13" s="5">
        <v>0.8</v>
      </c>
      <c r="F13" s="5">
        <v>24.4</v>
      </c>
      <c r="G13" s="5">
        <v>121</v>
      </c>
    </row>
    <row r="14" spans="1:14" ht="18.75">
      <c r="A14" s="8" t="s">
        <v>2</v>
      </c>
      <c r="B14" s="5"/>
      <c r="C14" s="8"/>
      <c r="D14" s="9">
        <f>D9+D10+D11+D12+D13</f>
        <v>18.799999999999997</v>
      </c>
      <c r="E14" s="9">
        <f t="shared" ref="E14:G14" si="0">E9+E10+E11+E12+E13</f>
        <v>15.000000000000002</v>
      </c>
      <c r="F14" s="9">
        <f t="shared" si="0"/>
        <v>119.29999999999998</v>
      </c>
      <c r="G14" s="9">
        <f t="shared" si="0"/>
        <v>733</v>
      </c>
    </row>
    <row r="15" spans="1:14" ht="18.75">
      <c r="A15" s="32" t="s">
        <v>28</v>
      </c>
      <c r="B15" s="33"/>
      <c r="C15" s="33"/>
      <c r="D15" s="33"/>
      <c r="E15" s="33"/>
      <c r="F15" s="33"/>
      <c r="G15" s="34"/>
    </row>
    <row r="16" spans="1:14" ht="75">
      <c r="A16" s="6" t="s">
        <v>31</v>
      </c>
      <c r="B16" s="12">
        <v>30</v>
      </c>
      <c r="C16" s="8"/>
      <c r="D16" s="5">
        <v>0.7</v>
      </c>
      <c r="E16" s="5">
        <v>2.7</v>
      </c>
      <c r="F16" s="5">
        <v>23.5</v>
      </c>
      <c r="G16" s="5">
        <v>141</v>
      </c>
    </row>
    <row r="17" spans="1:7" ht="18.75">
      <c r="A17" s="6" t="s">
        <v>42</v>
      </c>
      <c r="B17" s="7">
        <v>200</v>
      </c>
      <c r="C17" s="5"/>
      <c r="D17" s="5">
        <v>1.9</v>
      </c>
      <c r="E17" s="5">
        <v>1.7</v>
      </c>
      <c r="F17" s="5">
        <v>13.5</v>
      </c>
      <c r="G17" s="5">
        <v>77</v>
      </c>
    </row>
    <row r="18" spans="1:7" ht="25.5" customHeight="1">
      <c r="A18" s="10" t="s">
        <v>2</v>
      </c>
      <c r="B18" s="5"/>
      <c r="C18" s="5"/>
      <c r="D18" s="9">
        <f>D16+D17</f>
        <v>2.5999999999999996</v>
      </c>
      <c r="E18" s="9">
        <f t="shared" ref="E18:G18" si="1">E16+E17</f>
        <v>4.4000000000000004</v>
      </c>
      <c r="F18" s="9">
        <f t="shared" si="1"/>
        <v>37</v>
      </c>
      <c r="G18" s="9">
        <f t="shared" si="1"/>
        <v>218</v>
      </c>
    </row>
    <row r="19" spans="1:7" ht="18.75">
      <c r="A19" s="1" t="s">
        <v>100</v>
      </c>
      <c r="B19" s="1"/>
      <c r="C19" s="1"/>
      <c r="D19" s="20"/>
      <c r="E19" s="25"/>
      <c r="F19" s="1"/>
      <c r="G19" s="1"/>
    </row>
    <row r="20" spans="1:7" ht="20.25" customHeight="1">
      <c r="A20" s="26" t="s">
        <v>101</v>
      </c>
      <c r="B20" s="26"/>
      <c r="C20" s="26"/>
      <c r="D20" s="26"/>
      <c r="E20" s="25"/>
      <c r="F20" s="1"/>
      <c r="G20" s="1"/>
    </row>
    <row r="21" spans="1:7" ht="36" customHeight="1">
      <c r="A21" s="1"/>
      <c r="B21" s="1"/>
      <c r="C21" s="1"/>
      <c r="D21" s="1"/>
      <c r="E21" s="1"/>
      <c r="F21" s="1"/>
      <c r="G21" s="1"/>
    </row>
    <row r="22" spans="1:7" ht="24.75" customHeight="1"/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5:G15"/>
  </mergeCells>
  <pageMargins left="0.25" right="0.25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22"/>
  <sheetViews>
    <sheetView topLeftCell="A22"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8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8" ht="18.75">
      <c r="A2" s="27"/>
      <c r="B2" s="27"/>
      <c r="C2" s="27"/>
      <c r="D2" s="27"/>
      <c r="E2" s="35" t="s">
        <v>103</v>
      </c>
      <c r="F2" s="35"/>
      <c r="G2" s="35"/>
      <c r="H2" s="35"/>
    </row>
    <row r="3" spans="1:8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8" ht="18.75">
      <c r="A4" s="1"/>
      <c r="B4" s="27"/>
      <c r="C4" s="27"/>
      <c r="D4" s="27"/>
      <c r="E4" s="1"/>
      <c r="F4" s="1"/>
      <c r="G4" s="1"/>
    </row>
    <row r="5" spans="1:8" ht="18.75">
      <c r="A5" s="28" t="s">
        <v>12</v>
      </c>
      <c r="B5" s="28"/>
      <c r="C5" s="28"/>
      <c r="D5" s="28"/>
      <c r="E5" s="28"/>
      <c r="F5" s="28"/>
      <c r="G5" s="28"/>
    </row>
    <row r="6" spans="1:8" ht="18.75">
      <c r="A6" s="29" t="s">
        <v>13</v>
      </c>
      <c r="B6" s="30"/>
      <c r="C6" s="30"/>
      <c r="D6" s="30"/>
      <c r="E6" s="30"/>
      <c r="F6" s="30"/>
      <c r="G6" s="30"/>
    </row>
    <row r="7" spans="1:8" ht="18.75">
      <c r="A7" s="31" t="s">
        <v>14</v>
      </c>
      <c r="B7" s="31"/>
      <c r="C7" s="31"/>
      <c r="D7" s="31"/>
      <c r="E7" s="31"/>
      <c r="F7" s="31"/>
      <c r="G7" s="31"/>
    </row>
    <row r="8" spans="1:8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63.75" customHeight="1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8" ht="87" customHeight="1">
      <c r="A10" s="6" t="s">
        <v>38</v>
      </c>
      <c r="B10" s="16" t="s">
        <v>44</v>
      </c>
      <c r="C10" s="5"/>
      <c r="D10" s="5">
        <v>10.9</v>
      </c>
      <c r="E10" s="5">
        <v>12.5</v>
      </c>
      <c r="F10" s="5">
        <v>0.9</v>
      </c>
      <c r="G10" s="5">
        <v>160</v>
      </c>
    </row>
    <row r="11" spans="1:8" ht="78" customHeight="1">
      <c r="A11" s="6" t="s">
        <v>39</v>
      </c>
      <c r="B11" s="16" t="s">
        <v>45</v>
      </c>
      <c r="C11" s="12"/>
      <c r="D11" s="5">
        <v>10.6</v>
      </c>
      <c r="E11" s="5">
        <v>7.3</v>
      </c>
      <c r="F11" s="5">
        <v>0.25</v>
      </c>
      <c r="G11" s="5">
        <v>229</v>
      </c>
    </row>
    <row r="12" spans="1:8" ht="37.5">
      <c r="A12" s="6" t="s">
        <v>40</v>
      </c>
      <c r="B12" s="16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>
      <c r="A15" s="8" t="s">
        <v>2</v>
      </c>
      <c r="B15" s="5"/>
      <c r="C15" s="8"/>
      <c r="D15" s="9">
        <f>D9+D10+D11+D12+D13+D14</f>
        <v>32.9</v>
      </c>
      <c r="E15" s="9">
        <f t="shared" ref="E15:G15" si="0">E9+E10+E11+E12+E13+E14</f>
        <v>25.700000000000003</v>
      </c>
      <c r="F15" s="9">
        <f t="shared" si="0"/>
        <v>80.550000000000011</v>
      </c>
      <c r="G15" s="9">
        <f t="shared" si="0"/>
        <v>839</v>
      </c>
    </row>
    <row r="16" spans="1:8" ht="18.75">
      <c r="A16" s="32" t="s">
        <v>28</v>
      </c>
      <c r="B16" s="33"/>
      <c r="C16" s="33"/>
      <c r="D16" s="33"/>
      <c r="E16" s="33"/>
      <c r="F16" s="33"/>
      <c r="G16" s="34"/>
    </row>
    <row r="17" spans="1:7" ht="75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25.5" customHeight="1">
      <c r="A18" s="6" t="s">
        <v>42</v>
      </c>
      <c r="B18" s="7">
        <v>200</v>
      </c>
      <c r="C18" s="5"/>
      <c r="D18" s="5">
        <v>1.9</v>
      </c>
      <c r="E18" s="5">
        <v>1.7</v>
      </c>
      <c r="F18" s="5">
        <v>13.5</v>
      </c>
      <c r="G18" s="5">
        <v>77</v>
      </c>
    </row>
    <row r="19" spans="1:7" ht="18.75">
      <c r="A19" s="10" t="s">
        <v>2</v>
      </c>
      <c r="B19" s="5"/>
      <c r="C19" s="5"/>
      <c r="D19" s="9">
        <f>D17+D18</f>
        <v>2.5999999999999996</v>
      </c>
      <c r="E19" s="9">
        <f t="shared" ref="E19:G19" si="1">E17+E18</f>
        <v>4.4000000000000004</v>
      </c>
      <c r="F19" s="9">
        <f t="shared" si="1"/>
        <v>37</v>
      </c>
      <c r="G19" s="9">
        <f t="shared" si="1"/>
        <v>218</v>
      </c>
    </row>
    <row r="20" spans="1:7" ht="21" customHeight="1">
      <c r="A20" s="1" t="s">
        <v>100</v>
      </c>
      <c r="B20" s="1"/>
      <c r="C20" s="1"/>
      <c r="D20" s="20"/>
      <c r="E20" s="25"/>
      <c r="F20" s="1"/>
      <c r="G20" s="1"/>
    </row>
    <row r="21" spans="1:7" ht="17.25" customHeight="1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2" sqref="E2:H2"/>
    </sheetView>
  </sheetViews>
  <sheetFormatPr defaultRowHeight="15"/>
  <cols>
    <col min="1" max="1" width="21.140625" customWidth="1"/>
    <col min="2" max="2" width="10.5703125" customWidth="1"/>
    <col min="3" max="3" width="14.28515625" customWidth="1"/>
    <col min="4" max="4" width="8.140625" customWidth="1"/>
    <col min="5" max="5" width="8.85546875" customWidth="1"/>
    <col min="6" max="6" width="11.7109375" customWidth="1"/>
    <col min="7" max="7" width="11.140625" customWidth="1"/>
    <col min="8" max="8" width="4.42578125" customWidth="1"/>
    <col min="14" max="14" width="6.5703125" customWidth="1"/>
  </cols>
  <sheetData>
    <row r="1" spans="1:8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8" ht="18.75">
      <c r="A2" s="27"/>
      <c r="B2" s="27"/>
      <c r="C2" s="27"/>
      <c r="D2" s="27"/>
      <c r="E2" s="35" t="s">
        <v>103</v>
      </c>
      <c r="F2" s="35"/>
      <c r="G2" s="35"/>
      <c r="H2" s="35"/>
    </row>
    <row r="3" spans="1:8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8" ht="18.75">
      <c r="A4" s="1"/>
      <c r="B4" s="27"/>
      <c r="C4" s="27"/>
      <c r="D4" s="27"/>
      <c r="E4" s="1"/>
      <c r="F4" s="1"/>
      <c r="G4" s="1"/>
    </row>
    <row r="5" spans="1:8" ht="18.75">
      <c r="A5" s="28" t="s">
        <v>12</v>
      </c>
      <c r="B5" s="28"/>
      <c r="C5" s="28"/>
      <c r="D5" s="28"/>
      <c r="E5" s="28"/>
      <c r="F5" s="28"/>
      <c r="G5" s="28"/>
    </row>
    <row r="6" spans="1:8" ht="18.75">
      <c r="A6" s="29" t="s">
        <v>13</v>
      </c>
      <c r="B6" s="30"/>
      <c r="C6" s="30"/>
      <c r="D6" s="30"/>
      <c r="E6" s="30"/>
      <c r="F6" s="30"/>
      <c r="G6" s="30"/>
    </row>
    <row r="7" spans="1:8" ht="18.75">
      <c r="A7" s="31" t="s">
        <v>14</v>
      </c>
      <c r="B7" s="31"/>
      <c r="C7" s="31"/>
      <c r="D7" s="31"/>
      <c r="E7" s="31"/>
      <c r="F7" s="31"/>
      <c r="G7" s="31"/>
    </row>
    <row r="8" spans="1:8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59.25" customHeight="1">
      <c r="A9" s="6" t="s">
        <v>37</v>
      </c>
      <c r="B9" s="13" t="s">
        <v>23</v>
      </c>
      <c r="C9" s="5"/>
      <c r="D9" s="5">
        <v>3.8</v>
      </c>
      <c r="E9" s="5">
        <v>4.7</v>
      </c>
      <c r="F9" s="5">
        <v>12.6</v>
      </c>
      <c r="G9" s="5">
        <v>123</v>
      </c>
    </row>
    <row r="10" spans="1:8" ht="78" customHeight="1">
      <c r="A10" s="6" t="s">
        <v>38</v>
      </c>
      <c r="B10" s="14">
        <v>75</v>
      </c>
      <c r="C10" s="5"/>
      <c r="D10" s="5">
        <v>10.9</v>
      </c>
      <c r="E10" s="5">
        <v>12.5</v>
      </c>
      <c r="F10" s="5">
        <v>0.9</v>
      </c>
      <c r="G10" s="5">
        <v>160</v>
      </c>
    </row>
    <row r="11" spans="1:8" ht="72.75" customHeight="1">
      <c r="A11" s="6" t="s">
        <v>39</v>
      </c>
      <c r="B11" s="14">
        <v>140</v>
      </c>
      <c r="C11" s="12"/>
      <c r="D11" s="5">
        <v>10.6</v>
      </c>
      <c r="E11" s="5">
        <v>7.3</v>
      </c>
      <c r="F11" s="5">
        <v>0.25</v>
      </c>
      <c r="G11" s="5">
        <v>229</v>
      </c>
    </row>
    <row r="12" spans="1:8" ht="37.5">
      <c r="A12" s="6" t="s">
        <v>40</v>
      </c>
      <c r="B12" s="13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>
      <c r="A15" s="8" t="s">
        <v>2</v>
      </c>
      <c r="B15" s="5"/>
      <c r="C15" s="8"/>
      <c r="D15" s="5">
        <f>D9+D10+D11+D12+D13+D14</f>
        <v>32.9</v>
      </c>
      <c r="E15" s="5">
        <f t="shared" ref="E15:G15" si="0">E9+E10+E11+E12+E13+E14</f>
        <v>25.700000000000003</v>
      </c>
      <c r="F15" s="5">
        <f t="shared" si="0"/>
        <v>80.550000000000011</v>
      </c>
      <c r="G15" s="5">
        <f t="shared" si="0"/>
        <v>839</v>
      </c>
    </row>
    <row r="16" spans="1:8" ht="18.75">
      <c r="A16" s="32" t="s">
        <v>28</v>
      </c>
      <c r="B16" s="33"/>
      <c r="C16" s="33"/>
      <c r="D16" s="33"/>
      <c r="E16" s="33"/>
      <c r="F16" s="33"/>
      <c r="G16" s="34"/>
    </row>
    <row r="17" spans="1:7" ht="75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34.5" customHeight="1">
      <c r="A18" s="6" t="s">
        <v>70</v>
      </c>
      <c r="B18" s="12">
        <v>200</v>
      </c>
      <c r="C18" s="8"/>
      <c r="D18" s="5">
        <v>5.5</v>
      </c>
      <c r="E18" s="5">
        <v>5.6</v>
      </c>
      <c r="F18" s="5">
        <v>10</v>
      </c>
      <c r="G18" s="5">
        <v>112</v>
      </c>
    </row>
    <row r="19" spans="1:7" ht="18.75">
      <c r="A19" s="10" t="s">
        <v>2</v>
      </c>
      <c r="B19" s="5"/>
      <c r="C19" s="5"/>
      <c r="D19" s="5">
        <f>D17+D18</f>
        <v>6.2</v>
      </c>
      <c r="E19" s="5">
        <f t="shared" ref="E19:G19" si="1">E17+E18</f>
        <v>8.3000000000000007</v>
      </c>
      <c r="F19" s="5">
        <f t="shared" si="1"/>
        <v>33.5</v>
      </c>
      <c r="G19" s="5">
        <f t="shared" si="1"/>
        <v>253</v>
      </c>
    </row>
    <row r="20" spans="1:7" ht="18.75" customHeight="1">
      <c r="A20" s="1" t="s">
        <v>100</v>
      </c>
      <c r="B20" s="1"/>
      <c r="C20" s="1"/>
      <c r="D20" s="20"/>
      <c r="E20" s="25"/>
      <c r="F20" s="1"/>
      <c r="G20" s="1"/>
    </row>
    <row r="21" spans="1:7" ht="27" customHeight="1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2"/>
  <sheetViews>
    <sheetView topLeftCell="A28" workbookViewId="0">
      <selection activeCell="E2" sqref="E2:H2"/>
    </sheetView>
  </sheetViews>
  <sheetFormatPr defaultRowHeight="15"/>
  <cols>
    <col min="1" max="1" width="21.140625" customWidth="1"/>
    <col min="2" max="2" width="18" customWidth="1"/>
    <col min="3" max="3" width="14.7109375" customWidth="1"/>
    <col min="4" max="4" width="8.85546875" customWidth="1"/>
    <col min="6" max="6" width="10" customWidth="1"/>
    <col min="7" max="7" width="11.140625" customWidth="1"/>
    <col min="8" max="8" width="4.42578125" customWidth="1"/>
    <col min="14" max="14" width="6.5703125" customWidth="1"/>
  </cols>
  <sheetData>
    <row r="1" spans="1:8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8" ht="18.75">
      <c r="A2" s="27"/>
      <c r="B2" s="27"/>
      <c r="C2" s="27"/>
      <c r="D2" s="27"/>
      <c r="E2" s="35" t="s">
        <v>103</v>
      </c>
      <c r="F2" s="35"/>
      <c r="G2" s="35"/>
      <c r="H2" s="35"/>
    </row>
    <row r="3" spans="1:8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8" ht="18.75">
      <c r="A4" s="1"/>
      <c r="B4" s="27"/>
      <c r="C4" s="27"/>
      <c r="D4" s="27"/>
      <c r="E4" s="1"/>
      <c r="F4" s="1"/>
      <c r="G4" s="1"/>
    </row>
    <row r="5" spans="1:8" ht="18.75">
      <c r="A5" s="28" t="s">
        <v>12</v>
      </c>
      <c r="B5" s="28"/>
      <c r="C5" s="28"/>
      <c r="D5" s="28"/>
      <c r="E5" s="28"/>
      <c r="F5" s="28"/>
      <c r="G5" s="28"/>
    </row>
    <row r="6" spans="1:8" ht="18.75">
      <c r="A6" s="29" t="s">
        <v>13</v>
      </c>
      <c r="B6" s="30"/>
      <c r="C6" s="30"/>
      <c r="D6" s="30"/>
      <c r="E6" s="30"/>
      <c r="F6" s="30"/>
      <c r="G6" s="30"/>
    </row>
    <row r="7" spans="1:8" ht="18.75">
      <c r="A7" s="31" t="s">
        <v>14</v>
      </c>
      <c r="B7" s="31"/>
      <c r="C7" s="31"/>
      <c r="D7" s="31"/>
      <c r="E7" s="31"/>
      <c r="F7" s="31"/>
      <c r="G7" s="31"/>
    </row>
    <row r="8" spans="1:8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90.75" customHeight="1">
      <c r="A9" s="6" t="s">
        <v>33</v>
      </c>
      <c r="B9" s="13" t="s">
        <v>23</v>
      </c>
      <c r="C9" s="5"/>
      <c r="D9" s="5">
        <v>2.2000000000000002</v>
      </c>
      <c r="E9" s="5">
        <v>3.4</v>
      </c>
      <c r="F9" s="5">
        <v>10.5</v>
      </c>
      <c r="G9" s="5">
        <v>81</v>
      </c>
    </row>
    <row r="10" spans="1:8" ht="62.25" customHeight="1">
      <c r="A10" s="6" t="s">
        <v>34</v>
      </c>
      <c r="B10" s="13" t="s">
        <v>3</v>
      </c>
      <c r="C10" s="5"/>
      <c r="D10" s="5">
        <v>12.1</v>
      </c>
      <c r="E10" s="5">
        <v>11.8</v>
      </c>
      <c r="F10" s="5">
        <v>9.6</v>
      </c>
      <c r="G10" s="5">
        <v>193</v>
      </c>
    </row>
    <row r="11" spans="1:8" ht="18.75">
      <c r="A11" s="6" t="s">
        <v>35</v>
      </c>
      <c r="B11" s="14">
        <v>180</v>
      </c>
      <c r="C11" s="12"/>
      <c r="D11" s="5">
        <v>3.9</v>
      </c>
      <c r="E11" s="5">
        <v>5.0999999999999996</v>
      </c>
      <c r="F11" s="5">
        <v>12.2</v>
      </c>
      <c r="G11" s="5">
        <v>169</v>
      </c>
    </row>
    <row r="12" spans="1:8" ht="56.25">
      <c r="A12" s="6" t="s">
        <v>36</v>
      </c>
      <c r="B12" s="13">
        <v>200</v>
      </c>
      <c r="C12" s="5"/>
      <c r="D12" s="5">
        <v>0.5</v>
      </c>
      <c r="E12" s="5">
        <v>0.1</v>
      </c>
      <c r="F12" s="5">
        <v>23.1</v>
      </c>
      <c r="G12" s="5">
        <v>95</v>
      </c>
    </row>
    <row r="13" spans="1:8" ht="56.25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>
      <c r="A15" s="8" t="s">
        <v>2</v>
      </c>
      <c r="B15" s="5"/>
      <c r="C15" s="8"/>
      <c r="D15" s="5">
        <f>D9+D10+D11+D12+D13+D14</f>
        <v>25.799999999999997</v>
      </c>
      <c r="E15" s="5">
        <f t="shared" ref="E15:G15" si="0">E9+E10+E11+E12+E13+E14</f>
        <v>21.500000000000004</v>
      </c>
      <c r="F15" s="5">
        <f t="shared" si="0"/>
        <v>99.1</v>
      </c>
      <c r="G15" s="5">
        <f t="shared" si="0"/>
        <v>770</v>
      </c>
    </row>
    <row r="16" spans="1:8" ht="18.75">
      <c r="A16" s="32" t="s">
        <v>28</v>
      </c>
      <c r="B16" s="33"/>
      <c r="C16" s="33"/>
      <c r="D16" s="33"/>
      <c r="E16" s="33"/>
      <c r="F16" s="33"/>
      <c r="G16" s="34"/>
    </row>
    <row r="17" spans="1:7" ht="56.25">
      <c r="A17" s="6" t="s">
        <v>29</v>
      </c>
      <c r="B17" s="12">
        <v>30</v>
      </c>
      <c r="C17" s="8"/>
      <c r="D17" s="5">
        <v>1.6</v>
      </c>
      <c r="E17" s="5">
        <v>1.7</v>
      </c>
      <c r="F17" s="5">
        <v>35.700000000000003</v>
      </c>
      <c r="G17" s="5">
        <v>131</v>
      </c>
    </row>
    <row r="18" spans="1:7" ht="32.25" customHeight="1">
      <c r="A18" s="6" t="s">
        <v>5</v>
      </c>
      <c r="B18" s="12">
        <v>200</v>
      </c>
      <c r="C18" s="8"/>
      <c r="D18" s="5">
        <v>0.6</v>
      </c>
      <c r="E18" s="5">
        <v>0</v>
      </c>
      <c r="F18" s="5">
        <v>28</v>
      </c>
      <c r="G18" s="5">
        <v>88</v>
      </c>
    </row>
    <row r="19" spans="1:7" ht="18.75">
      <c r="A19" s="10" t="s">
        <v>2</v>
      </c>
      <c r="B19" s="5"/>
      <c r="C19" s="5"/>
      <c r="D19" s="5">
        <f>D17+D18</f>
        <v>2.2000000000000002</v>
      </c>
      <c r="E19" s="5">
        <f t="shared" ref="E19:G19" si="1">E17+E18</f>
        <v>1.7</v>
      </c>
      <c r="F19" s="5">
        <f t="shared" si="1"/>
        <v>63.7</v>
      </c>
      <c r="G19" s="5">
        <f t="shared" si="1"/>
        <v>219</v>
      </c>
    </row>
    <row r="20" spans="1:7" ht="41.25" customHeight="1">
      <c r="A20" s="1" t="s">
        <v>100</v>
      </c>
      <c r="B20" s="1"/>
      <c r="C20" s="1"/>
      <c r="D20" s="20"/>
      <c r="E20" s="25"/>
      <c r="F20" s="1"/>
      <c r="G20" s="1"/>
    </row>
    <row r="21" spans="1:7" ht="36" customHeight="1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22"/>
  <sheetViews>
    <sheetView topLeftCell="A4" workbookViewId="0">
      <selection activeCell="E2" sqref="E2:H2"/>
    </sheetView>
  </sheetViews>
  <sheetFormatPr defaultRowHeight="15"/>
  <cols>
    <col min="1" max="1" width="21.140625" customWidth="1"/>
    <col min="2" max="2" width="9.28515625" customWidth="1"/>
    <col min="3" max="3" width="14.7109375" customWidth="1"/>
    <col min="4" max="4" width="8.85546875" customWidth="1"/>
    <col min="6" max="6" width="10" customWidth="1"/>
    <col min="7" max="7" width="19.28515625" customWidth="1"/>
    <col min="8" max="8" width="4.42578125" customWidth="1"/>
    <col min="14" max="14" width="6.5703125" customWidth="1"/>
  </cols>
  <sheetData>
    <row r="1" spans="1:8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8" ht="18.75">
      <c r="A2" s="27"/>
      <c r="B2" s="27"/>
      <c r="C2" s="27"/>
      <c r="D2" s="27"/>
      <c r="E2" s="35" t="s">
        <v>102</v>
      </c>
      <c r="F2" s="35"/>
      <c r="G2" s="35"/>
      <c r="H2" s="35"/>
    </row>
    <row r="3" spans="1:8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8" ht="18.75">
      <c r="A4" s="1"/>
      <c r="B4" s="27"/>
      <c r="C4" s="27"/>
      <c r="D4" s="27"/>
      <c r="E4" s="1"/>
      <c r="F4" s="1"/>
      <c r="G4" s="1"/>
    </row>
    <row r="5" spans="1:8" ht="18.75">
      <c r="A5" s="28" t="s">
        <v>12</v>
      </c>
      <c r="B5" s="28"/>
      <c r="C5" s="28"/>
      <c r="D5" s="28"/>
      <c r="E5" s="28"/>
      <c r="F5" s="28"/>
      <c r="G5" s="28"/>
    </row>
    <row r="6" spans="1:8" ht="18.75">
      <c r="A6" s="29" t="s">
        <v>13</v>
      </c>
      <c r="B6" s="30"/>
      <c r="C6" s="30"/>
      <c r="D6" s="30"/>
      <c r="E6" s="30"/>
      <c r="F6" s="30"/>
      <c r="G6" s="30"/>
    </row>
    <row r="7" spans="1:8" ht="18.75">
      <c r="A7" s="31" t="s">
        <v>14</v>
      </c>
      <c r="B7" s="31"/>
      <c r="C7" s="31"/>
      <c r="D7" s="31"/>
      <c r="E7" s="31"/>
      <c r="F7" s="31"/>
      <c r="G7" s="31"/>
    </row>
    <row r="8" spans="1:8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83.25" customHeight="1">
      <c r="A9" s="6" t="s">
        <v>22</v>
      </c>
      <c r="B9" s="7" t="s">
        <v>23</v>
      </c>
      <c r="C9" s="5"/>
      <c r="D9" s="5">
        <v>5</v>
      </c>
      <c r="E9" s="5">
        <v>7</v>
      </c>
      <c r="F9" s="5">
        <v>11</v>
      </c>
      <c r="G9" s="5">
        <v>126</v>
      </c>
    </row>
    <row r="10" spans="1:8" ht="37.5">
      <c r="A10" s="6" t="s">
        <v>7</v>
      </c>
      <c r="B10" s="7" t="s">
        <v>3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8" ht="56.25">
      <c r="A11" s="6" t="s">
        <v>8</v>
      </c>
      <c r="B11" s="7" t="s">
        <v>1</v>
      </c>
      <c r="C11" s="5"/>
      <c r="D11" s="5">
        <v>3.4</v>
      </c>
      <c r="E11" s="5">
        <v>5.0999999999999996</v>
      </c>
      <c r="F11" s="5">
        <v>27.2</v>
      </c>
      <c r="G11" s="5">
        <v>169</v>
      </c>
    </row>
    <row r="12" spans="1:8" ht="37.5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8" ht="56.25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>
      <c r="A15" s="8" t="s">
        <v>2</v>
      </c>
      <c r="B15" s="5"/>
      <c r="C15" s="8"/>
      <c r="D15" s="5">
        <f>D9+D10+D11+D12+D13+D14</f>
        <v>33.299999999999997</v>
      </c>
      <c r="E15" s="5">
        <f t="shared" ref="E15:G15" si="0">E9+E10+E11+E12+E13+E14</f>
        <v>23.8</v>
      </c>
      <c r="F15" s="5">
        <f t="shared" si="0"/>
        <v>100.5</v>
      </c>
      <c r="G15" s="5">
        <f t="shared" si="0"/>
        <v>779</v>
      </c>
    </row>
    <row r="16" spans="1:8" ht="18.75">
      <c r="A16" s="32" t="s">
        <v>28</v>
      </c>
      <c r="B16" s="33"/>
      <c r="C16" s="33"/>
      <c r="D16" s="33"/>
      <c r="E16" s="33"/>
      <c r="F16" s="33"/>
      <c r="G16" s="34"/>
    </row>
    <row r="17" spans="1:7" ht="75">
      <c r="A17" s="6" t="s">
        <v>31</v>
      </c>
      <c r="B17" s="12">
        <v>30</v>
      </c>
      <c r="C17" s="8"/>
      <c r="D17" s="5">
        <v>0.7</v>
      </c>
      <c r="E17" s="5">
        <v>2.7</v>
      </c>
      <c r="F17" s="5">
        <v>23.5</v>
      </c>
      <c r="G17" s="5">
        <v>141</v>
      </c>
    </row>
    <row r="18" spans="1:7" ht="32.25" customHeight="1">
      <c r="A18" s="6" t="s">
        <v>32</v>
      </c>
      <c r="B18" s="12">
        <v>200</v>
      </c>
      <c r="C18" s="8"/>
      <c r="D18" s="5">
        <v>0.2</v>
      </c>
      <c r="E18" s="5">
        <v>0</v>
      </c>
      <c r="F18" s="5">
        <v>9.9</v>
      </c>
      <c r="G18" s="5">
        <v>40</v>
      </c>
    </row>
    <row r="19" spans="1:7" ht="18.75">
      <c r="A19" s="10" t="s">
        <v>2</v>
      </c>
      <c r="B19" s="5"/>
      <c r="C19" s="5"/>
      <c r="D19" s="5">
        <f>D17+D18</f>
        <v>0.89999999999999991</v>
      </c>
      <c r="E19" s="5">
        <f t="shared" ref="E19:G19" si="1">E17+E18</f>
        <v>2.7</v>
      </c>
      <c r="F19" s="5">
        <f t="shared" si="1"/>
        <v>33.4</v>
      </c>
      <c r="G19" s="5">
        <f t="shared" si="1"/>
        <v>181</v>
      </c>
    </row>
    <row r="20" spans="1:7" ht="23.25" customHeight="1">
      <c r="A20" s="1" t="s">
        <v>100</v>
      </c>
      <c r="B20" s="1"/>
      <c r="C20" s="1"/>
      <c r="D20" s="20"/>
      <c r="E20" s="25"/>
      <c r="F20" s="1"/>
      <c r="G20" s="1"/>
    </row>
    <row r="21" spans="1:7" ht="36" customHeight="1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>
      <c r="A22" s="1"/>
      <c r="B22" s="1"/>
      <c r="C22" s="1"/>
      <c r="D22" s="1"/>
      <c r="E22" s="1"/>
      <c r="F22" s="1"/>
      <c r="G22" s="1"/>
    </row>
  </sheetData>
  <mergeCells count="11">
    <mergeCell ref="A1:D1"/>
    <mergeCell ref="A2:D2"/>
    <mergeCell ref="B3:D3"/>
    <mergeCell ref="E1:H1"/>
    <mergeCell ref="E2:H2"/>
    <mergeCell ref="F3:H3"/>
    <mergeCell ref="B4:D4"/>
    <mergeCell ref="A5:G5"/>
    <mergeCell ref="A6:G6"/>
    <mergeCell ref="A7:G7"/>
    <mergeCell ref="A16:G16"/>
  </mergeCells>
  <pageMargins left="0.25" right="0.25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E2" sqref="E2:H2"/>
    </sheetView>
  </sheetViews>
  <sheetFormatPr defaultRowHeight="15"/>
  <cols>
    <col min="1" max="1" width="21.140625" customWidth="1"/>
    <col min="2" max="2" width="11.5703125" customWidth="1"/>
    <col min="3" max="3" width="14.7109375" customWidth="1"/>
    <col min="4" max="4" width="8.85546875" customWidth="1"/>
    <col min="6" max="6" width="10" customWidth="1"/>
    <col min="7" max="7" width="14.5703125" customWidth="1"/>
    <col min="8" max="8" width="4.42578125" customWidth="1"/>
    <col min="14" max="14" width="6.5703125" customWidth="1"/>
  </cols>
  <sheetData>
    <row r="1" spans="1:8" ht="18.75">
      <c r="A1" s="27"/>
      <c r="B1" s="27"/>
      <c r="C1" s="27"/>
      <c r="D1" s="27"/>
      <c r="E1" s="35" t="s">
        <v>0</v>
      </c>
      <c r="F1" s="35"/>
      <c r="G1" s="35"/>
      <c r="H1" s="35"/>
    </row>
    <row r="2" spans="1:8" ht="18.75">
      <c r="A2" s="27"/>
      <c r="B2" s="27"/>
      <c r="C2" s="27"/>
      <c r="D2" s="27"/>
      <c r="E2" s="35" t="s">
        <v>103</v>
      </c>
      <c r="F2" s="35"/>
      <c r="G2" s="35"/>
      <c r="H2" s="35"/>
    </row>
    <row r="3" spans="1:8" ht="18.75">
      <c r="A3" s="1"/>
      <c r="B3" s="27"/>
      <c r="C3" s="27"/>
      <c r="D3" s="27"/>
      <c r="E3" s="21"/>
      <c r="F3" s="35" t="s">
        <v>99</v>
      </c>
      <c r="G3" s="35"/>
      <c r="H3" s="35"/>
    </row>
    <row r="4" spans="1:8" ht="18.75">
      <c r="A4" s="1"/>
      <c r="B4" s="27"/>
      <c r="C4" s="27"/>
      <c r="D4" s="27"/>
      <c r="E4" s="1"/>
      <c r="F4" s="1"/>
      <c r="G4" s="1"/>
    </row>
    <row r="5" spans="1:8" ht="18.75">
      <c r="A5" s="28" t="s">
        <v>12</v>
      </c>
      <c r="B5" s="28"/>
      <c r="C5" s="28"/>
      <c r="D5" s="28"/>
      <c r="E5" s="28"/>
      <c r="F5" s="28"/>
      <c r="G5" s="28"/>
    </row>
    <row r="6" spans="1:8" ht="18.75">
      <c r="A6" s="29" t="s">
        <v>13</v>
      </c>
      <c r="B6" s="30"/>
      <c r="C6" s="30"/>
      <c r="D6" s="30"/>
      <c r="E6" s="30"/>
      <c r="F6" s="30"/>
      <c r="G6" s="30"/>
    </row>
    <row r="7" spans="1:8" ht="18.75">
      <c r="A7" s="31" t="s">
        <v>14</v>
      </c>
      <c r="B7" s="31"/>
      <c r="C7" s="31"/>
      <c r="D7" s="31"/>
      <c r="E7" s="31"/>
      <c r="F7" s="31"/>
      <c r="G7" s="31"/>
    </row>
    <row r="8" spans="1:8" ht="54.75" customHeight="1">
      <c r="A8" s="2" t="s">
        <v>15</v>
      </c>
      <c r="B8" s="3" t="s">
        <v>16</v>
      </c>
      <c r="C8" s="4" t="s">
        <v>17</v>
      </c>
      <c r="D8" s="4" t="s">
        <v>18</v>
      </c>
      <c r="E8" s="4" t="s">
        <v>19</v>
      </c>
      <c r="F8" s="4" t="s">
        <v>20</v>
      </c>
      <c r="G8" s="4" t="s">
        <v>21</v>
      </c>
    </row>
    <row r="9" spans="1:8" ht="80.25" customHeight="1">
      <c r="A9" s="6" t="s">
        <v>22</v>
      </c>
      <c r="B9" s="7" t="s">
        <v>23</v>
      </c>
      <c r="C9" s="5"/>
      <c r="D9" s="5">
        <v>5</v>
      </c>
      <c r="E9" s="5">
        <v>7</v>
      </c>
      <c r="F9" s="5">
        <v>11</v>
      </c>
      <c r="G9" s="5">
        <v>126</v>
      </c>
    </row>
    <row r="10" spans="1:8" ht="37.5">
      <c r="A10" s="6" t="s">
        <v>7</v>
      </c>
      <c r="B10" s="7" t="s">
        <v>3</v>
      </c>
      <c r="C10" s="5"/>
      <c r="D10" s="5">
        <v>15.9</v>
      </c>
      <c r="E10" s="5">
        <v>8.9</v>
      </c>
      <c r="F10" s="5">
        <v>5.0999999999999996</v>
      </c>
      <c r="G10" s="5">
        <v>175</v>
      </c>
    </row>
    <row r="11" spans="1:8" ht="75">
      <c r="A11" s="6" t="s">
        <v>77</v>
      </c>
      <c r="B11" s="17" t="s">
        <v>51</v>
      </c>
      <c r="C11" s="5"/>
      <c r="D11" s="5">
        <v>3.4</v>
      </c>
      <c r="E11" s="5">
        <v>5.0999999999999996</v>
      </c>
      <c r="F11" s="5">
        <v>27.2</v>
      </c>
      <c r="G11" s="5">
        <v>149</v>
      </c>
    </row>
    <row r="12" spans="1:8" ht="37.5">
      <c r="A12" s="6" t="s">
        <v>24</v>
      </c>
      <c r="B12" s="7" t="s">
        <v>25</v>
      </c>
      <c r="C12" s="5"/>
      <c r="D12" s="5">
        <v>1.9</v>
      </c>
      <c r="E12" s="5">
        <v>1.7</v>
      </c>
      <c r="F12" s="5">
        <v>13.5</v>
      </c>
      <c r="G12" s="5">
        <v>77</v>
      </c>
    </row>
    <row r="13" spans="1:8" ht="56.25">
      <c r="A13" s="6" t="s">
        <v>26</v>
      </c>
      <c r="B13" s="11">
        <v>45</v>
      </c>
      <c r="C13" s="5"/>
      <c r="D13" s="5">
        <v>3</v>
      </c>
      <c r="E13" s="5">
        <v>0.3</v>
      </c>
      <c r="F13" s="5">
        <v>19.3</v>
      </c>
      <c r="G13" s="5">
        <v>111</v>
      </c>
    </row>
    <row r="14" spans="1:8" ht="37.5">
      <c r="A14" s="6" t="s">
        <v>27</v>
      </c>
      <c r="B14" s="11">
        <v>45</v>
      </c>
      <c r="C14" s="5"/>
      <c r="D14" s="5">
        <v>4.0999999999999996</v>
      </c>
      <c r="E14" s="5">
        <v>0.8</v>
      </c>
      <c r="F14" s="5">
        <v>24.4</v>
      </c>
      <c r="G14" s="5">
        <v>121</v>
      </c>
    </row>
    <row r="15" spans="1:8" ht="18.75">
      <c r="A15" s="8" t="s">
        <v>2</v>
      </c>
      <c r="B15" s="5"/>
      <c r="C15" s="8"/>
      <c r="D15" s="5">
        <f>D9+D10+D11+D12+D13+D14</f>
        <v>33.299999999999997</v>
      </c>
      <c r="E15" s="5">
        <f t="shared" ref="E15:G15" si="0">E9+E10+E11+E12+E13+E14</f>
        <v>23.8</v>
      </c>
      <c r="F15" s="5">
        <f t="shared" si="0"/>
        <v>100.5</v>
      </c>
      <c r="G15" s="5">
        <f t="shared" si="0"/>
        <v>759</v>
      </c>
    </row>
    <row r="16" spans="1:8" ht="18.75">
      <c r="A16" s="32" t="s">
        <v>28</v>
      </c>
      <c r="B16" s="33"/>
      <c r="C16" s="33"/>
      <c r="D16" s="33"/>
      <c r="E16" s="33"/>
      <c r="F16" s="33"/>
      <c r="G16" s="34"/>
    </row>
    <row r="17" spans="1:7" ht="56.25">
      <c r="A17" s="6" t="s">
        <v>29</v>
      </c>
      <c r="B17" s="12">
        <v>60</v>
      </c>
      <c r="C17" s="8"/>
      <c r="D17" s="5">
        <v>1.6</v>
      </c>
      <c r="E17" s="5">
        <v>1.7</v>
      </c>
      <c r="F17" s="5">
        <v>35.700000000000003</v>
      </c>
      <c r="G17" s="5">
        <v>141</v>
      </c>
    </row>
    <row r="18" spans="1:7" ht="37.5">
      <c r="A18" s="6" t="s">
        <v>30</v>
      </c>
      <c r="B18" s="12">
        <v>200</v>
      </c>
      <c r="C18" s="8"/>
      <c r="D18" s="5">
        <v>4.2</v>
      </c>
      <c r="E18" s="5">
        <v>6.2</v>
      </c>
      <c r="F18" s="5">
        <v>11</v>
      </c>
      <c r="G18" s="5">
        <v>117</v>
      </c>
    </row>
    <row r="19" spans="1:7" ht="18.75">
      <c r="A19" s="10" t="s">
        <v>2</v>
      </c>
      <c r="B19" s="5"/>
      <c r="C19" s="5"/>
      <c r="D19" s="5">
        <f>D17+D18</f>
        <v>5.8000000000000007</v>
      </c>
      <c r="E19" s="5">
        <f t="shared" ref="E19:G19" si="1">E17+E18</f>
        <v>7.9</v>
      </c>
      <c r="F19" s="5">
        <f t="shared" si="1"/>
        <v>46.7</v>
      </c>
      <c r="G19" s="5">
        <f t="shared" si="1"/>
        <v>258</v>
      </c>
    </row>
    <row r="20" spans="1:7" ht="18" customHeight="1">
      <c r="A20" s="1" t="s">
        <v>100</v>
      </c>
      <c r="B20" s="1"/>
      <c r="C20" s="1"/>
      <c r="D20" s="20"/>
      <c r="E20" s="25"/>
      <c r="F20" s="1"/>
      <c r="G20" s="1"/>
    </row>
    <row r="21" spans="1:7" ht="30" customHeight="1">
      <c r="A21" s="26" t="s">
        <v>101</v>
      </c>
      <c r="B21" s="26"/>
      <c r="C21" s="26"/>
      <c r="D21" s="26"/>
      <c r="E21" s="25"/>
      <c r="F21" s="1"/>
      <c r="G21" s="1"/>
    </row>
    <row r="22" spans="1:7" ht="24.75" customHeight="1">
      <c r="A22" s="1"/>
      <c r="B22" s="1"/>
      <c r="C22" s="1"/>
      <c r="D22" s="1"/>
      <c r="E22" s="1"/>
      <c r="F22" s="1"/>
      <c r="G22" s="1"/>
    </row>
  </sheetData>
  <mergeCells count="11">
    <mergeCell ref="A16:G16"/>
    <mergeCell ref="A7:G7"/>
    <mergeCell ref="A5:G5"/>
    <mergeCell ref="A6:G6"/>
    <mergeCell ref="B4:D4"/>
    <mergeCell ref="E1:H1"/>
    <mergeCell ref="E2:H2"/>
    <mergeCell ref="F3:H3"/>
    <mergeCell ref="B3:D3"/>
    <mergeCell ref="A2:D2"/>
    <mergeCell ref="A1:D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10 день (2)</vt:lpstr>
      <vt:lpstr>10 день</vt:lpstr>
      <vt:lpstr>9 день (2)</vt:lpstr>
      <vt:lpstr>9 день</vt:lpstr>
      <vt:lpstr>8 день (2)</vt:lpstr>
      <vt:lpstr>8 день</vt:lpstr>
      <vt:lpstr>7 день (2)</vt:lpstr>
      <vt:lpstr>7 день</vt:lpstr>
      <vt:lpstr>6 день (2)</vt:lpstr>
      <vt:lpstr>6 день</vt:lpstr>
      <vt:lpstr>5 день</vt:lpstr>
      <vt:lpstr>4 день (2)</vt:lpstr>
      <vt:lpstr>4 день</vt:lpstr>
      <vt:lpstr>3 день (4)</vt:lpstr>
      <vt:lpstr>3 день (3)</vt:lpstr>
      <vt:lpstr>3 день (2)</vt:lpstr>
      <vt:lpstr>3 день</vt:lpstr>
      <vt:lpstr>2 день</vt:lpstr>
      <vt:lpstr>1 день (2)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Админ</cp:lastModifiedBy>
  <cp:lastPrinted>2016-09-02T10:05:35Z</cp:lastPrinted>
  <dcterms:created xsi:type="dcterms:W3CDTF">2015-08-24T17:03:40Z</dcterms:created>
  <dcterms:modified xsi:type="dcterms:W3CDTF">2016-09-02T10:06:06Z</dcterms:modified>
</cp:coreProperties>
</file>