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 района2\Меню  настенное\"/>
    </mc:Choice>
  </mc:AlternateContent>
  <bookViews>
    <workbookView xWindow="360" yWindow="60" windowWidth="16215" windowHeight="7950" firstSheet="12" activeTab="19"/>
  </bookViews>
  <sheets>
    <sheet name="10 день (2)" sheetId="42" r:id="rId1"/>
    <sheet name="10 день" sheetId="41" r:id="rId2"/>
    <sheet name="9 день (2)" sheetId="40" r:id="rId3"/>
    <sheet name="9 день" sheetId="39" r:id="rId4"/>
    <sheet name="8 день (2)" sheetId="38" r:id="rId5"/>
    <sheet name="8 день" sheetId="37" r:id="rId6"/>
    <sheet name="7 день (2)" sheetId="36" r:id="rId7"/>
    <sheet name="7 день" sheetId="35" r:id="rId8"/>
    <sheet name="6 день (2)" sheetId="34" r:id="rId9"/>
    <sheet name="6 день" sheetId="33" r:id="rId10"/>
    <sheet name="5 день" sheetId="32" r:id="rId11"/>
    <sheet name="4 день (2)" sheetId="31" r:id="rId12"/>
    <sheet name="4 день" sheetId="30" r:id="rId13"/>
    <sheet name="3 день (4)" sheetId="29" r:id="rId14"/>
    <sheet name="3 день (3)" sheetId="28" r:id="rId15"/>
    <sheet name="3 день (2)" sheetId="27" r:id="rId16"/>
    <sheet name="3 день" sheetId="26" r:id="rId17"/>
    <sheet name="2 день" sheetId="25" r:id="rId18"/>
    <sheet name="1 день (2)" sheetId="23" r:id="rId19"/>
    <sheet name="1 день" sheetId="21" r:id="rId20"/>
  </sheets>
  <calcPr calcId="152511"/>
</workbook>
</file>

<file path=xl/calcChain.xml><?xml version="1.0" encoding="utf-8"?>
<calcChain xmlns="http://schemas.openxmlformats.org/spreadsheetml/2006/main">
  <c r="G20" i="42" l="1"/>
  <c r="F20" i="42"/>
  <c r="E20" i="42"/>
  <c r="D20" i="42"/>
  <c r="G15" i="42"/>
  <c r="F15" i="42"/>
  <c r="E15" i="42"/>
  <c r="D15" i="42"/>
  <c r="E15" i="41"/>
  <c r="F15" i="41"/>
  <c r="G15" i="41"/>
  <c r="D15" i="41"/>
  <c r="E14" i="40"/>
  <c r="F14" i="40"/>
  <c r="G14" i="40"/>
  <c r="D14" i="40"/>
  <c r="G20" i="41"/>
  <c r="F20" i="41"/>
  <c r="E20" i="41"/>
  <c r="D20" i="41"/>
  <c r="G19" i="40"/>
  <c r="F19" i="40"/>
  <c r="E19" i="40"/>
  <c r="D19" i="40"/>
  <c r="E14" i="39"/>
  <c r="F14" i="39"/>
  <c r="G14" i="39"/>
  <c r="D14" i="39"/>
  <c r="G19" i="39"/>
  <c r="F19" i="39"/>
  <c r="E19" i="39"/>
  <c r="D19" i="39"/>
  <c r="G20" i="38"/>
  <c r="F20" i="38"/>
  <c r="E20" i="38"/>
  <c r="D20" i="38"/>
  <c r="G15" i="38"/>
  <c r="F15" i="38"/>
  <c r="E15" i="38"/>
  <c r="D15" i="38"/>
  <c r="E20" i="37"/>
  <c r="F20" i="37"/>
  <c r="G20" i="37"/>
  <c r="D20" i="37"/>
  <c r="G15" i="37"/>
  <c r="F15" i="37"/>
  <c r="E15" i="37"/>
  <c r="D15" i="37"/>
  <c r="G19" i="36"/>
  <c r="F19" i="36"/>
  <c r="E19" i="36"/>
  <c r="D19" i="36"/>
  <c r="G15" i="36"/>
  <c r="F15" i="36"/>
  <c r="E15" i="36"/>
  <c r="D15" i="36"/>
  <c r="E15" i="35"/>
  <c r="F15" i="35"/>
  <c r="G15" i="35"/>
  <c r="D15" i="35"/>
  <c r="G19" i="35"/>
  <c r="F19" i="35"/>
  <c r="E19" i="35"/>
  <c r="D19" i="35"/>
  <c r="G20" i="34"/>
  <c r="F20" i="34"/>
  <c r="E20" i="34"/>
  <c r="D20" i="34"/>
  <c r="G16" i="34"/>
  <c r="F16" i="34"/>
  <c r="E16" i="34"/>
  <c r="D16" i="34"/>
  <c r="E19" i="21"/>
  <c r="F19" i="21"/>
  <c r="G19" i="21"/>
  <c r="D19" i="21"/>
  <c r="E15" i="21"/>
  <c r="F15" i="21"/>
  <c r="G15" i="21"/>
  <c r="D15" i="21"/>
  <c r="E19" i="23"/>
  <c r="F19" i="23"/>
  <c r="G19" i="23"/>
  <c r="D19" i="23"/>
  <c r="E15" i="23"/>
  <c r="F15" i="23"/>
  <c r="G15" i="23"/>
  <c r="D15" i="23"/>
  <c r="E19" i="25"/>
  <c r="F19" i="25"/>
  <c r="G19" i="25"/>
  <c r="D19" i="25"/>
  <c r="E15" i="25"/>
  <c r="F15" i="25"/>
  <c r="G15" i="25"/>
  <c r="D15" i="25"/>
  <c r="E15" i="26"/>
  <c r="F15" i="26"/>
  <c r="G15" i="26"/>
  <c r="D15" i="26"/>
  <c r="E19" i="26"/>
  <c r="F19" i="26"/>
  <c r="G19" i="26"/>
  <c r="D19" i="26"/>
  <c r="E15" i="27"/>
  <c r="F15" i="27"/>
  <c r="G15" i="27"/>
  <c r="D15" i="27"/>
  <c r="E19" i="27"/>
  <c r="F19" i="27"/>
  <c r="G19" i="27"/>
  <c r="D19" i="27"/>
  <c r="E14" i="28"/>
  <c r="F14" i="28"/>
  <c r="G14" i="28"/>
  <c r="D14" i="28"/>
  <c r="E18" i="28"/>
  <c r="F18" i="28"/>
  <c r="G18" i="28"/>
  <c r="D18" i="28"/>
  <c r="E14" i="29"/>
  <c r="F14" i="29"/>
  <c r="G14" i="29"/>
  <c r="D14" i="29"/>
  <c r="E18" i="29"/>
  <c r="F18" i="29"/>
  <c r="G18" i="29"/>
  <c r="D18" i="29"/>
  <c r="E15" i="30"/>
  <c r="F15" i="30"/>
  <c r="G15" i="30"/>
  <c r="D15" i="30"/>
  <c r="E19" i="30"/>
  <c r="F19" i="30"/>
  <c r="G19" i="30"/>
  <c r="D19" i="30"/>
  <c r="E15" i="31"/>
  <c r="F15" i="31"/>
  <c r="G15" i="31"/>
  <c r="D15" i="31"/>
  <c r="E19" i="31"/>
  <c r="F19" i="31"/>
  <c r="G19" i="31"/>
  <c r="D19" i="31"/>
  <c r="E20" i="32"/>
  <c r="F20" i="32"/>
  <c r="G20" i="32"/>
  <c r="D20" i="32"/>
  <c r="E15" i="32"/>
  <c r="F15" i="32"/>
  <c r="G15" i="32"/>
  <c r="D15" i="32"/>
  <c r="E20" i="33"/>
  <c r="F20" i="33"/>
  <c r="G20" i="33"/>
  <c r="D20" i="33"/>
  <c r="E16" i="33"/>
  <c r="F16" i="33"/>
  <c r="G16" i="33"/>
  <c r="D16" i="33"/>
</calcChain>
</file>

<file path=xl/sharedStrings.xml><?xml version="1.0" encoding="utf-8"?>
<sst xmlns="http://schemas.openxmlformats.org/spreadsheetml/2006/main" count="576" uniqueCount="102">
  <si>
    <t xml:space="preserve">                          Утверждаю</t>
  </si>
  <si>
    <t>200/5</t>
  </si>
  <si>
    <t>ИТОГО:</t>
  </si>
  <si>
    <t>80/5</t>
  </si>
  <si>
    <t>Кофейный напиток</t>
  </si>
  <si>
    <t>Сок</t>
  </si>
  <si>
    <t>Какао с молоком</t>
  </si>
  <si>
    <t>Рыба запеченая с маслом</t>
  </si>
  <si>
    <t>Картофель отварной с маслом</t>
  </si>
  <si>
    <t>Чай с молоком</t>
  </si>
  <si>
    <t>Суфле творожное со сгущеным молоком</t>
  </si>
  <si>
    <t>80/50</t>
  </si>
  <si>
    <t>МЕНЮ</t>
  </si>
  <si>
    <t xml:space="preserve">для питания детей </t>
  </si>
  <si>
    <t>ОБЕД</t>
  </si>
  <si>
    <t>Наименование блюда</t>
  </si>
  <si>
    <t>выход</t>
  </si>
  <si>
    <t>стоимость</t>
  </si>
  <si>
    <t>Белки</t>
  </si>
  <si>
    <t>Жиры</t>
  </si>
  <si>
    <t>Углеводы</t>
  </si>
  <si>
    <t>ЭЦ, ккал</t>
  </si>
  <si>
    <t>Щи из свежей капусты с картофелем и сметаной</t>
  </si>
  <si>
    <t>250/5</t>
  </si>
  <si>
    <t>Чай с сахаром и лимоном</t>
  </si>
  <si>
    <t>200/7</t>
  </si>
  <si>
    <t>Хлеб Казачий с морской капустой</t>
  </si>
  <si>
    <t>Хлеб Дарницкийй</t>
  </si>
  <si>
    <t>ПОЛДНИК</t>
  </si>
  <si>
    <t>Мучное изделие промышленного производства</t>
  </si>
  <si>
    <t>Кисломолочный напиток</t>
  </si>
  <si>
    <t>Кондитерское  изделие промышленного производства</t>
  </si>
  <si>
    <t>Фито чай</t>
  </si>
  <si>
    <t>Борщ с картофелем, капустой и сметаной</t>
  </si>
  <si>
    <t>Биточки из говядины с маслом</t>
  </si>
  <si>
    <t>Капуста тушеная</t>
  </si>
  <si>
    <t>Напиток из плодов шиповника</t>
  </si>
  <si>
    <t>Суп крестьянский с крупой и сметаной</t>
  </si>
  <si>
    <t>Колбасные изделия  отварные с маслом</t>
  </si>
  <si>
    <t>Макаронные изделия отварные с маслом</t>
  </si>
  <si>
    <t>Компот из сухофруктов</t>
  </si>
  <si>
    <t>Молоко питьевое кипяченое 2,5 %</t>
  </si>
  <si>
    <t xml:space="preserve">Чай с сахаром </t>
  </si>
  <si>
    <t>Каша рисовая жидкая с маслом</t>
  </si>
  <si>
    <t>75/5</t>
  </si>
  <si>
    <t>140/5</t>
  </si>
  <si>
    <t>Суп гороховый с гренками</t>
  </si>
  <si>
    <t>250/10</t>
  </si>
  <si>
    <t>Тефтели из говядины с рисом</t>
  </si>
  <si>
    <t>90/5</t>
  </si>
  <si>
    <t>Картофельное пюрес подгарнировкой из свеклы</t>
  </si>
  <si>
    <t>150/100</t>
  </si>
  <si>
    <t>161/100</t>
  </si>
  <si>
    <t>Картофель отварной с маслом с подгарнировкой из отварной свеклы</t>
  </si>
  <si>
    <t>Суп лапша домашняя с курицей</t>
  </si>
  <si>
    <t>Мясо птицы отварное с маслом сливочным</t>
  </si>
  <si>
    <t xml:space="preserve">Рис отварной </t>
  </si>
  <si>
    <t>150/10</t>
  </si>
  <si>
    <t>Компот из изюма</t>
  </si>
  <si>
    <t>Йогурт в инд. Упаковке</t>
  </si>
  <si>
    <t>Фрукт (банан, яблоко)</t>
  </si>
  <si>
    <t>Рассольник Ленинградский со сметаной</t>
  </si>
  <si>
    <t>Печень по-строгоновски</t>
  </si>
  <si>
    <t>гречка вязкая</t>
  </si>
  <si>
    <t>150/5</t>
  </si>
  <si>
    <t>Кисельс витамином С</t>
  </si>
  <si>
    <t>Бутербод с маслом и сыром</t>
  </si>
  <si>
    <t>20/10/10</t>
  </si>
  <si>
    <t xml:space="preserve">Фрукт </t>
  </si>
  <si>
    <t>Рагу овощное</t>
  </si>
  <si>
    <t>Молоко питьевое</t>
  </si>
  <si>
    <t>Суп молочный с макаронными изделиями</t>
  </si>
  <si>
    <t>180/20</t>
  </si>
  <si>
    <t>Сыр порциями</t>
  </si>
  <si>
    <t>Ватрушка с творогом</t>
  </si>
  <si>
    <t>Суп картофельный с мясом говядины</t>
  </si>
  <si>
    <t>Рыба тушеная в томате с овощами</t>
  </si>
  <si>
    <t>Картофельное пюре с подгарнировкой из свеклы</t>
  </si>
  <si>
    <t>Картофельное пюре</t>
  </si>
  <si>
    <t>Компот из свежих яблок</t>
  </si>
  <si>
    <t>Бутерброд с маслом и сыром</t>
  </si>
  <si>
    <t>30/10/10</t>
  </si>
  <si>
    <t>яйцо отварное</t>
  </si>
  <si>
    <t>40</t>
  </si>
  <si>
    <t>Рыба запеченая ыв омлете</t>
  </si>
  <si>
    <t>Суп из овощей со сметаной</t>
  </si>
  <si>
    <t>Плов с мясом говядины</t>
  </si>
  <si>
    <t>150/30</t>
  </si>
  <si>
    <t>Йогурт питьевой</t>
  </si>
  <si>
    <t>200</t>
  </si>
  <si>
    <t>Каша пшеничная(пшенная) жидкая с маслом</t>
  </si>
  <si>
    <t>225/7</t>
  </si>
  <si>
    <t>Уха рыбацкая</t>
  </si>
  <si>
    <t>Кура запеченая с овощами</t>
  </si>
  <si>
    <t>80/40</t>
  </si>
  <si>
    <t>Перловка припущенная с овощами</t>
  </si>
  <si>
    <t>Сок фруктовый</t>
  </si>
  <si>
    <t>Кисель с витамином С</t>
  </si>
  <si>
    <t xml:space="preserve">                    Заведующая школы:</t>
  </si>
  <si>
    <t xml:space="preserve">            ______________Т.И. Смирнова</t>
  </si>
  <si>
    <t>Калькулятор - завхоз _________________В.И. Шестакова</t>
  </si>
  <si>
    <t>Шеф - повар_____________________И.Е. Голедухина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</si>
</sst>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b/>
      <i/>
      <sz val="14"/>
      <color rgb="FFFF0000"/>
      <name val="Arial Cyr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6" fillId="0" borderId="1" xfId="0" applyNumberFormat="1" applyFont="1" applyBorder="1"/>
    <xf numFmtId="164" fontId="4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0" xfId="1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4" fontId="6" fillId="0" borderId="0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4" fillId="0" borderId="0" xfId="0" applyNumberFormat="1" applyFont="1" applyBorder="1"/>
    <xf numFmtId="164" fontId="1" fillId="0" borderId="0" xfId="0" applyNumberFormat="1" applyFont="1" applyBorder="1"/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E26" sqref="E26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 x14ac:dyDescent="0.3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 x14ac:dyDescent="0.3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 x14ac:dyDescent="0.3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 x14ac:dyDescent="0.3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 x14ac:dyDescent="0.3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75" x14ac:dyDescent="0.3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37.5" x14ac:dyDescent="0.3">
      <c r="A18" s="6" t="s">
        <v>97</v>
      </c>
      <c r="B18" s="19" t="s">
        <v>89</v>
      </c>
      <c r="C18" s="8"/>
      <c r="D18" s="5">
        <v>0.2</v>
      </c>
      <c r="E18" s="5">
        <v>0.1</v>
      </c>
      <c r="F18" s="5">
        <v>12.2</v>
      </c>
      <c r="G18" s="5">
        <v>60</v>
      </c>
    </row>
    <row r="19" spans="1:7" ht="18.75" x14ac:dyDescent="0.3">
      <c r="A19" s="6"/>
      <c r="B19" s="19"/>
      <c r="C19" s="8"/>
      <c r="D19" s="5"/>
      <c r="E19" s="5"/>
      <c r="F19" s="5"/>
      <c r="G19" s="5"/>
    </row>
    <row r="20" spans="1:7" ht="36" customHeight="1" x14ac:dyDescent="0.3">
      <c r="A20" s="10" t="s">
        <v>2</v>
      </c>
      <c r="B20" s="5"/>
      <c r="C20" s="5"/>
      <c r="D20" s="9">
        <f>D17+D18+D19</f>
        <v>0.89999999999999991</v>
      </c>
      <c r="E20" s="9">
        <f t="shared" ref="E20:G20" si="1">E17+E18+E19</f>
        <v>2.8000000000000003</v>
      </c>
      <c r="F20" s="9">
        <f t="shared" si="1"/>
        <v>35.700000000000003</v>
      </c>
      <c r="G20" s="9">
        <f t="shared" si="1"/>
        <v>111</v>
      </c>
    </row>
    <row r="21" spans="1:7" ht="24.75" customHeight="1" x14ac:dyDescent="0.3">
      <c r="A21" s="1" t="s">
        <v>100</v>
      </c>
      <c r="B21" s="1"/>
      <c r="C21" s="1"/>
      <c r="D21" s="24"/>
      <c r="E21" s="21"/>
      <c r="F21" s="1"/>
      <c r="G21" s="1"/>
    </row>
    <row r="22" spans="1:7" ht="27.75" customHeight="1" x14ac:dyDescent="0.3">
      <c r="A22" s="22" t="s">
        <v>101</v>
      </c>
      <c r="B22" s="22"/>
      <c r="C22" s="22"/>
      <c r="D22" s="22"/>
      <c r="E22" s="21"/>
      <c r="F22" s="1"/>
      <c r="G22" s="1"/>
    </row>
    <row r="23" spans="1:7" ht="21" customHeight="1" x14ac:dyDescent="0.3">
      <c r="A23" s="1"/>
      <c r="B23" s="1"/>
      <c r="C23" s="1"/>
      <c r="D23" s="1"/>
      <c r="E23" s="1"/>
      <c r="F23" s="1"/>
      <c r="G23" s="1"/>
    </row>
    <row r="24" spans="1:7" ht="18" customHeight="1" x14ac:dyDescent="0.25"/>
    <row r="25" spans="1:7" ht="26.25" customHeight="1" x14ac:dyDescent="0.25"/>
    <row r="26" spans="1:7" ht="41.25" customHeight="1" x14ac:dyDescent="0.25"/>
    <row r="27" spans="1:7" ht="36" customHeight="1" x14ac:dyDescent="0.25"/>
    <row r="28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B21" sqref="B21:G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 x14ac:dyDescent="0.3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87" customHeight="1" x14ac:dyDescent="0.3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38.200000000000003</v>
      </c>
      <c r="G10" s="5">
        <v>342</v>
      </c>
    </row>
    <row r="11" spans="1:14" ht="27" customHeight="1" x14ac:dyDescent="0.3">
      <c r="A11" s="6" t="s">
        <v>63</v>
      </c>
      <c r="B11" s="17" t="s">
        <v>64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27" customHeight="1" x14ac:dyDescent="0.3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6.75" customHeight="1" x14ac:dyDescent="0.3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 x14ac:dyDescent="0.3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 x14ac:dyDescent="0.3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 x14ac:dyDescent="0.3">
      <c r="A16" s="8" t="s">
        <v>2</v>
      </c>
      <c r="B16" s="5"/>
      <c r="C16" s="8"/>
      <c r="D16" s="9">
        <f>D9+D10+D11+D12+D13+D14+D15</f>
        <v>32.599999999999994</v>
      </c>
      <c r="E16" s="9">
        <f t="shared" ref="E16:G16" si="0">E9+E10+E11+E12+E13+E14+E15</f>
        <v>27.3</v>
      </c>
      <c r="F16" s="9">
        <f t="shared" si="0"/>
        <v>138.4</v>
      </c>
      <c r="G16" s="9">
        <f t="shared" si="0"/>
        <v>1037</v>
      </c>
    </row>
    <row r="17" spans="1:8" ht="18.75" x14ac:dyDescent="0.3">
      <c r="A17" s="35" t="s">
        <v>28</v>
      </c>
      <c r="B17" s="36"/>
      <c r="C17" s="36"/>
      <c r="D17" s="36"/>
      <c r="E17" s="36"/>
      <c r="F17" s="36"/>
      <c r="G17" s="37"/>
    </row>
    <row r="18" spans="1:8" ht="26.25" customHeight="1" x14ac:dyDescent="0.3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8" ht="36.75" customHeight="1" x14ac:dyDescent="0.3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8" ht="24" customHeight="1" x14ac:dyDescent="0.3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8" ht="27" customHeight="1" x14ac:dyDescent="0.3">
      <c r="A21" s="1"/>
      <c r="B21" s="1" t="s">
        <v>100</v>
      </c>
      <c r="C21" s="1"/>
      <c r="D21" s="1"/>
      <c r="E21" s="23"/>
      <c r="F21" s="21"/>
      <c r="G21" s="1"/>
      <c r="H21" s="1"/>
    </row>
    <row r="22" spans="1:8" ht="20.25" customHeight="1" x14ac:dyDescent="0.3">
      <c r="A22" s="22"/>
      <c r="B22" s="22" t="s">
        <v>101</v>
      </c>
      <c r="C22" s="22"/>
      <c r="D22" s="22"/>
      <c r="E22" s="22"/>
      <c r="F22" s="21"/>
      <c r="G22" s="1"/>
      <c r="H22" s="1"/>
    </row>
    <row r="23" spans="1:8" ht="41.25" customHeight="1" x14ac:dyDescent="0.3">
      <c r="A23" s="1"/>
      <c r="B23" s="1"/>
      <c r="C23" s="1"/>
      <c r="D23" s="1"/>
      <c r="E23" s="1"/>
      <c r="F23" s="1"/>
      <c r="G23" s="1"/>
    </row>
    <row r="24" spans="1:8" ht="36" customHeight="1" x14ac:dyDescent="0.25"/>
    <row r="25" spans="1:8" ht="24.75" customHeight="1" x14ac:dyDescent="0.25"/>
  </sheetData>
  <mergeCells count="11">
    <mergeCell ref="B4:D4"/>
    <mergeCell ref="A5:G5"/>
    <mergeCell ref="A6:G6"/>
    <mergeCell ref="A7:G7"/>
    <mergeCell ref="A17:G17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9" workbookViewId="0">
      <selection activeCell="I24" sqref="I24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60" customHeight="1" x14ac:dyDescent="0.3">
      <c r="A9" s="6" t="s">
        <v>54</v>
      </c>
      <c r="B9" s="16" t="s">
        <v>47</v>
      </c>
      <c r="C9" s="5"/>
      <c r="D9" s="5">
        <v>5.5</v>
      </c>
      <c r="E9" s="5">
        <v>6.5</v>
      </c>
      <c r="F9" s="5">
        <v>14.3</v>
      </c>
      <c r="G9" s="5">
        <v>138</v>
      </c>
    </row>
    <row r="10" spans="1:14" ht="71.25" customHeight="1" x14ac:dyDescent="0.3">
      <c r="A10" s="6" t="s">
        <v>55</v>
      </c>
      <c r="B10" s="16" t="s">
        <v>3</v>
      </c>
      <c r="C10" s="5"/>
      <c r="D10" s="5">
        <v>8.9</v>
      </c>
      <c r="E10" s="5">
        <v>8.75</v>
      </c>
      <c r="F10" s="5">
        <v>7.15</v>
      </c>
      <c r="G10" s="5">
        <v>133</v>
      </c>
    </row>
    <row r="11" spans="1:14" ht="35.25" customHeight="1" x14ac:dyDescent="0.3">
      <c r="A11" s="6" t="s">
        <v>56</v>
      </c>
      <c r="B11" s="17" t="s">
        <v>57</v>
      </c>
      <c r="C11" s="5"/>
      <c r="D11" s="5">
        <v>8.5500000000000007</v>
      </c>
      <c r="E11" s="5">
        <v>7.55</v>
      </c>
      <c r="F11" s="5">
        <v>37.08</v>
      </c>
      <c r="G11" s="5">
        <v>252</v>
      </c>
    </row>
    <row r="12" spans="1:14" ht="32.25" customHeight="1" x14ac:dyDescent="0.3">
      <c r="A12" s="6" t="s">
        <v>58</v>
      </c>
      <c r="B12" s="7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30.550000000000004</v>
      </c>
      <c r="E15" s="9">
        <f t="shared" ref="E15:G15" si="0">E9+E10+E11+E12+E13+E14</f>
        <v>24.000000000000004</v>
      </c>
      <c r="F15" s="9">
        <f t="shared" si="0"/>
        <v>125.32999999999998</v>
      </c>
      <c r="G15" s="9">
        <f t="shared" si="0"/>
        <v>850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37.5" x14ac:dyDescent="0.3">
      <c r="A17" s="6" t="s">
        <v>59</v>
      </c>
      <c r="B17" s="12">
        <v>100</v>
      </c>
      <c r="C17" s="8"/>
      <c r="D17" s="5">
        <v>2.2000000000000002</v>
      </c>
      <c r="E17" s="5">
        <v>1.3</v>
      </c>
      <c r="F17" s="5">
        <v>7.5</v>
      </c>
      <c r="G17" s="5">
        <v>51</v>
      </c>
    </row>
    <row r="18" spans="1:7" ht="31.5" customHeight="1" x14ac:dyDescent="0.3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5.25" customHeight="1" x14ac:dyDescent="0.3">
      <c r="A19" s="6" t="s">
        <v>60</v>
      </c>
      <c r="B19" s="12"/>
      <c r="C19" s="8"/>
      <c r="D19" s="5">
        <v>1.5</v>
      </c>
      <c r="E19" s="5">
        <v>0.4</v>
      </c>
      <c r="F19" s="5">
        <v>7.9</v>
      </c>
      <c r="G19" s="5">
        <v>89</v>
      </c>
    </row>
    <row r="20" spans="1:7" ht="27" customHeight="1" x14ac:dyDescent="0.3">
      <c r="A20" s="10" t="s">
        <v>2</v>
      </c>
      <c r="B20" s="5"/>
      <c r="C20" s="5"/>
      <c r="D20" s="9">
        <f>D17+D18+D19</f>
        <v>4.3000000000000007</v>
      </c>
      <c r="E20" s="9">
        <f t="shared" ref="E20:G20" si="1">E17+E18+E19</f>
        <v>1.7000000000000002</v>
      </c>
      <c r="F20" s="9">
        <f t="shared" si="1"/>
        <v>43.4</v>
      </c>
      <c r="G20" s="9">
        <f t="shared" si="1"/>
        <v>254</v>
      </c>
    </row>
    <row r="21" spans="1:7" ht="31.5" customHeight="1" x14ac:dyDescent="0.3">
      <c r="A21" s="25"/>
      <c r="B21" s="1" t="s">
        <v>100</v>
      </c>
      <c r="C21" s="1"/>
      <c r="D21" s="1"/>
      <c r="E21" s="23"/>
      <c r="F21" s="21"/>
      <c r="G21" s="1"/>
    </row>
    <row r="22" spans="1:7" ht="27.75" customHeight="1" x14ac:dyDescent="0.3">
      <c r="A22" s="25"/>
      <c r="B22" s="22" t="s">
        <v>101</v>
      </c>
      <c r="C22" s="22"/>
      <c r="D22" s="22"/>
      <c r="E22" s="22"/>
      <c r="F22" s="21"/>
      <c r="G22" s="1"/>
    </row>
    <row r="23" spans="1:7" ht="36" customHeight="1" x14ac:dyDescent="0.3">
      <c r="C23" s="1"/>
      <c r="G23" s="1"/>
    </row>
    <row r="24" spans="1:7" ht="24.75" customHeight="1" x14ac:dyDescent="0.3">
      <c r="A24" s="27"/>
      <c r="B24" s="27"/>
      <c r="C24" s="1"/>
      <c r="F24" s="27"/>
      <c r="G24" s="1"/>
    </row>
    <row r="25" spans="1:7" ht="18.75" x14ac:dyDescent="0.3">
      <c r="A25" s="1"/>
      <c r="B25" s="1"/>
      <c r="C25" s="1"/>
      <c r="D25" s="1"/>
      <c r="E25" s="1"/>
      <c r="F25" s="1"/>
      <c r="G25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E22" sqref="E22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33.75" customHeight="1" x14ac:dyDescent="0.3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0.25" customHeight="1" x14ac:dyDescent="0.3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110.25" customHeight="1" x14ac:dyDescent="0.3">
      <c r="A11" s="6" t="s">
        <v>53</v>
      </c>
      <c r="B11" s="17" t="s">
        <v>52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14" ht="42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29.3</v>
      </c>
      <c r="F15" s="9">
        <f t="shared" si="0"/>
        <v>105.9</v>
      </c>
      <c r="G15" s="9">
        <f t="shared" si="0"/>
        <v>914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6.75" customHeight="1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24.75" customHeight="1" x14ac:dyDescent="0.3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 x14ac:dyDescent="0.3">
      <c r="A20" s="1" t="s">
        <v>100</v>
      </c>
      <c r="B20" s="1"/>
      <c r="C20" s="1"/>
      <c r="D20" s="24"/>
      <c r="E20" s="21"/>
      <c r="F20" s="1"/>
      <c r="G20" s="1"/>
    </row>
    <row r="21" spans="1:7" ht="41.25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36" customHeight="1" x14ac:dyDescent="0.3">
      <c r="A22" s="25"/>
      <c r="B22" s="26"/>
      <c r="C22" s="26"/>
      <c r="D22" s="21"/>
      <c r="E22" s="21"/>
      <c r="F22" s="21"/>
      <c r="G22" s="21"/>
    </row>
    <row r="23" spans="1:7" ht="24.75" customHeight="1" x14ac:dyDescent="0.3">
      <c r="A23" s="25"/>
      <c r="B23" s="26"/>
      <c r="C23" s="26"/>
      <c r="D23" s="21"/>
      <c r="E23" s="21"/>
      <c r="F23" s="21"/>
      <c r="G23" s="21"/>
    </row>
    <row r="24" spans="1:7" ht="18.75" x14ac:dyDescent="0.3">
      <c r="A24" s="1"/>
      <c r="B24" s="1"/>
      <c r="C24" s="26"/>
      <c r="D24" s="21"/>
      <c r="E24" s="21"/>
      <c r="F24" s="21"/>
      <c r="G24" s="21"/>
    </row>
    <row r="25" spans="1:7" ht="18.75" x14ac:dyDescent="0.3">
      <c r="A25" s="22"/>
      <c r="B25" s="22"/>
      <c r="C25" s="26"/>
      <c r="D25" s="21"/>
      <c r="E25" s="21"/>
      <c r="F25" s="21"/>
      <c r="G25" s="21"/>
    </row>
    <row r="26" spans="1:7" ht="18.75" x14ac:dyDescent="0.3">
      <c r="A26" s="1"/>
      <c r="B26" s="1"/>
      <c r="C26" s="1"/>
      <c r="D26" s="20"/>
      <c r="E26" s="21"/>
      <c r="F26" s="1"/>
      <c r="G26" s="1"/>
    </row>
    <row r="27" spans="1:7" ht="18.75" x14ac:dyDescent="0.3">
      <c r="C27" s="22"/>
      <c r="D27" s="22"/>
      <c r="E27" s="21"/>
      <c r="F27" s="1"/>
      <c r="G27" s="1"/>
    </row>
    <row r="28" spans="1:7" ht="18.75" x14ac:dyDescent="0.3">
      <c r="C28" s="1"/>
      <c r="D28" s="1"/>
      <c r="E28" s="1"/>
      <c r="F28" s="1"/>
      <c r="G28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9" workbookViewId="0">
      <selection activeCell="E30" sqref="E30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43.5" customHeight="1" x14ac:dyDescent="0.3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7" customHeight="1" x14ac:dyDescent="0.3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83.25" customHeight="1" x14ac:dyDescent="0.3">
      <c r="A11" s="6" t="s">
        <v>50</v>
      </c>
      <c r="B11" s="16" t="s">
        <v>51</v>
      </c>
      <c r="C11" s="5"/>
      <c r="D11" s="5">
        <v>3.4</v>
      </c>
      <c r="E11" s="5">
        <v>5.3</v>
      </c>
      <c r="F11" s="5">
        <v>21.5</v>
      </c>
      <c r="G11" s="5">
        <v>149</v>
      </c>
    </row>
    <row r="12" spans="1:14" ht="45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29.5</v>
      </c>
      <c r="F15" s="9">
        <f t="shared" si="0"/>
        <v>100.19999999999999</v>
      </c>
      <c r="G15" s="9">
        <f t="shared" si="0"/>
        <v>894</v>
      </c>
      <c r="H15" s="5"/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7.5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30.75" customHeight="1" x14ac:dyDescent="0.3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 x14ac:dyDescent="0.3">
      <c r="A20" s="1" t="s">
        <v>100</v>
      </c>
      <c r="B20" s="1"/>
      <c r="C20" s="1"/>
      <c r="D20" s="24"/>
      <c r="E20" s="21"/>
      <c r="F20" s="1"/>
      <c r="G20" s="1"/>
    </row>
    <row r="21" spans="1:7" ht="20.25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36" customHeight="1" x14ac:dyDescent="0.3">
      <c r="A22" s="1"/>
      <c r="B22" s="1"/>
      <c r="C22" s="1"/>
      <c r="D22" s="1"/>
      <c r="E22" s="1"/>
      <c r="F22" s="1"/>
      <c r="G22" s="1"/>
    </row>
    <row r="23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9" workbookViewId="0">
      <selection activeCell="F27" sqref="F26:F27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4" customHeight="1" x14ac:dyDescent="0.3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36.75" customHeight="1" x14ac:dyDescent="0.3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 x14ac:dyDescent="0.3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 x14ac:dyDescent="0.3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 x14ac:dyDescent="0.3">
      <c r="A15" s="35" t="s">
        <v>28</v>
      </c>
      <c r="B15" s="36"/>
      <c r="C15" s="36"/>
      <c r="D15" s="36"/>
      <c r="E15" s="36"/>
      <c r="F15" s="36"/>
      <c r="G15" s="37"/>
    </row>
    <row r="16" spans="1:14" ht="75" x14ac:dyDescent="0.3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56.25" x14ac:dyDescent="0.3">
      <c r="A17" s="6" t="s">
        <v>41</v>
      </c>
      <c r="B17" s="12">
        <v>200</v>
      </c>
      <c r="C17" s="8"/>
      <c r="D17" s="5">
        <v>5.5</v>
      </c>
      <c r="E17" s="5">
        <v>5.6</v>
      </c>
      <c r="F17" s="5">
        <v>10</v>
      </c>
      <c r="G17" s="5">
        <v>112</v>
      </c>
    </row>
    <row r="18" spans="1:7" ht="16.5" customHeight="1" x14ac:dyDescent="0.3">
      <c r="A18" s="10" t="s">
        <v>2</v>
      </c>
      <c r="B18" s="5"/>
      <c r="C18" s="5"/>
      <c r="D18" s="9">
        <f>D16+D17</f>
        <v>6.2</v>
      </c>
      <c r="E18" s="9">
        <f t="shared" ref="E18:G18" si="1">E16+E17</f>
        <v>8.3000000000000007</v>
      </c>
      <c r="F18" s="9">
        <f t="shared" si="1"/>
        <v>33.5</v>
      </c>
      <c r="G18" s="9">
        <f t="shared" si="1"/>
        <v>253</v>
      </c>
    </row>
    <row r="19" spans="1:7" ht="18.75" x14ac:dyDescent="0.3">
      <c r="A19" s="1" t="s">
        <v>100</v>
      </c>
      <c r="B19" s="1"/>
      <c r="C19" s="1"/>
      <c r="D19" s="24"/>
      <c r="E19" s="21"/>
      <c r="F19" s="1"/>
      <c r="G19" s="1"/>
    </row>
    <row r="20" spans="1:7" ht="41.25" customHeight="1" x14ac:dyDescent="0.3">
      <c r="A20" s="22" t="s">
        <v>101</v>
      </c>
      <c r="B20" s="22"/>
      <c r="C20" s="22"/>
      <c r="D20" s="22"/>
      <c r="E20" s="21"/>
      <c r="F20" s="1"/>
      <c r="G20" s="1"/>
    </row>
    <row r="21" spans="1:7" ht="36" customHeight="1" x14ac:dyDescent="0.3">
      <c r="A21" s="1"/>
      <c r="B21" s="1"/>
      <c r="C21" s="1"/>
      <c r="D21" s="1"/>
      <c r="E21" s="1"/>
      <c r="F21" s="1"/>
      <c r="G21" s="1"/>
    </row>
    <row r="22" spans="1:7" ht="24.75" customHeight="1" x14ac:dyDescent="0.25"/>
  </sheetData>
  <mergeCells count="11">
    <mergeCell ref="B4:D4"/>
    <mergeCell ref="A5:G5"/>
    <mergeCell ref="A6:G6"/>
    <mergeCell ref="A7:G7"/>
    <mergeCell ref="A15:G15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6" workbookViewId="0">
      <selection activeCell="F25" sqref="F25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7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1.75" customHeight="1" x14ac:dyDescent="0.3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49.5" customHeight="1" x14ac:dyDescent="0.3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 x14ac:dyDescent="0.3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 x14ac:dyDescent="0.3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 x14ac:dyDescent="0.3">
      <c r="A15" s="35" t="s">
        <v>28</v>
      </c>
      <c r="B15" s="36"/>
      <c r="C15" s="36"/>
      <c r="D15" s="36"/>
      <c r="E15" s="36"/>
      <c r="F15" s="36"/>
      <c r="G15" s="37"/>
    </row>
    <row r="16" spans="1:14" ht="75" x14ac:dyDescent="0.3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18.75" x14ac:dyDescent="0.3">
      <c r="A17" s="6" t="s">
        <v>42</v>
      </c>
      <c r="B17" s="7">
        <v>200</v>
      </c>
      <c r="C17" s="5"/>
      <c r="D17" s="5">
        <v>1.9</v>
      </c>
      <c r="E17" s="5">
        <v>1.7</v>
      </c>
      <c r="F17" s="5">
        <v>13.5</v>
      </c>
      <c r="G17" s="5">
        <v>77</v>
      </c>
    </row>
    <row r="18" spans="1:7" ht="25.5" customHeight="1" x14ac:dyDescent="0.3">
      <c r="A18" s="10" t="s">
        <v>2</v>
      </c>
      <c r="B18" s="5"/>
      <c r="C18" s="5"/>
      <c r="D18" s="9">
        <f>D16+D17</f>
        <v>2.5999999999999996</v>
      </c>
      <c r="E18" s="9">
        <f t="shared" ref="E18:G18" si="1">E16+E17</f>
        <v>4.4000000000000004</v>
      </c>
      <c r="F18" s="9">
        <f t="shared" si="1"/>
        <v>37</v>
      </c>
      <c r="G18" s="9">
        <f t="shared" si="1"/>
        <v>218</v>
      </c>
    </row>
    <row r="19" spans="1:7" ht="18.75" x14ac:dyDescent="0.3">
      <c r="A19" s="1" t="s">
        <v>100</v>
      </c>
      <c r="B19" s="1"/>
      <c r="C19" s="1"/>
      <c r="D19" s="24"/>
      <c r="E19" s="21"/>
      <c r="F19" s="1"/>
      <c r="G19" s="1"/>
    </row>
    <row r="20" spans="1:7" ht="20.25" customHeight="1" x14ac:dyDescent="0.3">
      <c r="A20" s="22" t="s">
        <v>101</v>
      </c>
      <c r="B20" s="22"/>
      <c r="C20" s="22"/>
      <c r="D20" s="22"/>
      <c r="E20" s="21"/>
      <c r="F20" s="1"/>
      <c r="G20" s="1"/>
    </row>
    <row r="21" spans="1:7" ht="36" customHeight="1" x14ac:dyDescent="0.3">
      <c r="A21" s="1"/>
      <c r="B21" s="1"/>
      <c r="C21" s="1"/>
      <c r="D21" s="1"/>
      <c r="E21" s="1"/>
      <c r="F21" s="1"/>
      <c r="G21" s="1"/>
    </row>
    <row r="22" spans="1:7" ht="24.75" customHeight="1" x14ac:dyDescent="0.25"/>
  </sheetData>
  <mergeCells count="11">
    <mergeCell ref="B4:D4"/>
    <mergeCell ref="A5:G5"/>
    <mergeCell ref="A6:G6"/>
    <mergeCell ref="A7:G7"/>
    <mergeCell ref="A15:G15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workbookViewId="0">
      <selection activeCell="A20" sqref="A20:G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8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8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8" ht="18.75" x14ac:dyDescent="0.3">
      <c r="A4" s="1"/>
      <c r="B4" s="29"/>
      <c r="C4" s="29"/>
      <c r="D4" s="29"/>
      <c r="E4" s="1"/>
      <c r="F4" s="1"/>
      <c r="G4" s="1"/>
    </row>
    <row r="5" spans="1:8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8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8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63.7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87" customHeight="1" x14ac:dyDescent="0.3">
      <c r="A10" s="6" t="s">
        <v>38</v>
      </c>
      <c r="B10" s="16" t="s">
        <v>44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8" customHeight="1" x14ac:dyDescent="0.3">
      <c r="A11" s="6" t="s">
        <v>39</v>
      </c>
      <c r="B11" s="16" t="s">
        <v>45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 x14ac:dyDescent="0.3">
      <c r="A12" s="6" t="s">
        <v>40</v>
      </c>
      <c r="B12" s="16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9">
        <f>D9+D10+D11+D12+D13+D14</f>
        <v>32.9</v>
      </c>
      <c r="E15" s="9">
        <f t="shared" ref="E15:G15" si="0">E9+E10+E11+E12+E13+E14</f>
        <v>25.700000000000003</v>
      </c>
      <c r="F15" s="9">
        <f t="shared" si="0"/>
        <v>80.550000000000011</v>
      </c>
      <c r="G15" s="9">
        <f t="shared" si="0"/>
        <v>839</v>
      </c>
    </row>
    <row r="16" spans="1:8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25.5" customHeight="1" x14ac:dyDescent="0.3">
      <c r="A18" s="6" t="s">
        <v>42</v>
      </c>
      <c r="B18" s="7">
        <v>200</v>
      </c>
      <c r="C18" s="5"/>
      <c r="D18" s="5">
        <v>1.9</v>
      </c>
      <c r="E18" s="5">
        <v>1.7</v>
      </c>
      <c r="F18" s="5">
        <v>13.5</v>
      </c>
      <c r="G18" s="5">
        <v>77</v>
      </c>
    </row>
    <row r="19" spans="1:7" ht="18.75" x14ac:dyDescent="0.3">
      <c r="A19" s="10" t="s">
        <v>2</v>
      </c>
      <c r="B19" s="5"/>
      <c r="C19" s="5"/>
      <c r="D19" s="9">
        <f>D17+D18</f>
        <v>2.5999999999999996</v>
      </c>
      <c r="E19" s="9">
        <f t="shared" ref="E19:G19" si="1">E17+E18</f>
        <v>4.4000000000000004</v>
      </c>
      <c r="F19" s="9">
        <f t="shared" si="1"/>
        <v>37</v>
      </c>
      <c r="G19" s="9">
        <f t="shared" si="1"/>
        <v>218</v>
      </c>
    </row>
    <row r="20" spans="1:7" ht="21" customHeight="1" x14ac:dyDescent="0.3">
      <c r="A20" s="1" t="s">
        <v>100</v>
      </c>
      <c r="B20" s="1"/>
      <c r="C20" s="1"/>
      <c r="D20" s="24"/>
      <c r="E20" s="21"/>
      <c r="F20" s="1"/>
      <c r="G20" s="1"/>
    </row>
    <row r="21" spans="1:7" ht="17.25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workbookViewId="0">
      <selection activeCell="A20" sqref="A20:G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8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8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8" ht="18.75" x14ac:dyDescent="0.3">
      <c r="A4" s="1"/>
      <c r="B4" s="29"/>
      <c r="C4" s="29"/>
      <c r="D4" s="29"/>
      <c r="E4" s="1"/>
      <c r="F4" s="1"/>
      <c r="G4" s="1"/>
    </row>
    <row r="5" spans="1:8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8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8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59.2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78" customHeight="1" x14ac:dyDescent="0.3">
      <c r="A10" s="6" t="s">
        <v>38</v>
      </c>
      <c r="B10" s="14">
        <v>75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2.75" customHeight="1" x14ac:dyDescent="0.3">
      <c r="A11" s="6" t="s">
        <v>39</v>
      </c>
      <c r="B11" s="14">
        <v>140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 x14ac:dyDescent="0.3">
      <c r="A12" s="6" t="s">
        <v>40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32.9</v>
      </c>
      <c r="E15" s="5">
        <f t="shared" ref="E15:G15" si="0">E9+E10+E11+E12+E13+E14</f>
        <v>25.700000000000003</v>
      </c>
      <c r="F15" s="5">
        <f t="shared" si="0"/>
        <v>80.550000000000011</v>
      </c>
      <c r="G15" s="5">
        <f t="shared" si="0"/>
        <v>839</v>
      </c>
    </row>
    <row r="16" spans="1:8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4.5" customHeight="1" x14ac:dyDescent="0.3">
      <c r="A18" s="6" t="s">
        <v>70</v>
      </c>
      <c r="B18" s="12">
        <v>200</v>
      </c>
      <c r="C18" s="8"/>
      <c r="D18" s="5">
        <v>5.5</v>
      </c>
      <c r="E18" s="5">
        <v>5.6</v>
      </c>
      <c r="F18" s="5">
        <v>10</v>
      </c>
      <c r="G18" s="5">
        <v>112</v>
      </c>
    </row>
    <row r="19" spans="1:7" ht="18.75" x14ac:dyDescent="0.3">
      <c r="A19" s="10" t="s">
        <v>2</v>
      </c>
      <c r="B19" s="5"/>
      <c r="C19" s="5"/>
      <c r="D19" s="5">
        <f>D17+D18</f>
        <v>6.2</v>
      </c>
      <c r="E19" s="5">
        <f t="shared" ref="E19:G19" si="1">E17+E18</f>
        <v>8.3000000000000007</v>
      </c>
      <c r="F19" s="5">
        <f t="shared" si="1"/>
        <v>33.5</v>
      </c>
      <c r="G19" s="5">
        <f t="shared" si="1"/>
        <v>253</v>
      </c>
    </row>
    <row r="20" spans="1:7" ht="18.75" customHeight="1" x14ac:dyDescent="0.3">
      <c r="A20" s="1" t="s">
        <v>100</v>
      </c>
      <c r="B20" s="1"/>
      <c r="C20" s="1"/>
      <c r="D20" s="28"/>
      <c r="E20" s="21"/>
      <c r="F20" s="1"/>
      <c r="G20" s="26"/>
    </row>
    <row r="21" spans="1:7" ht="27" customHeight="1" x14ac:dyDescent="0.3">
      <c r="A21" s="22" t="s">
        <v>101</v>
      </c>
      <c r="B21" s="22"/>
      <c r="C21" s="22"/>
      <c r="D21" s="22"/>
      <c r="E21" s="21"/>
      <c r="F21" s="1"/>
      <c r="G21" s="26"/>
    </row>
    <row r="22" spans="1:7" ht="24.75" customHeight="1" x14ac:dyDescent="0.3">
      <c r="A22" s="1"/>
      <c r="B22" s="1"/>
      <c r="C22" s="1"/>
      <c r="D22" s="28"/>
      <c r="E22" s="21"/>
      <c r="F22" s="1"/>
      <c r="G22" s="1"/>
    </row>
    <row r="23" spans="1:7" ht="18.75" x14ac:dyDescent="0.3">
      <c r="A23" s="22"/>
      <c r="B23" s="22"/>
      <c r="C23" s="22"/>
      <c r="D23" s="22"/>
      <c r="E23" s="21"/>
      <c r="F23" s="1"/>
      <c r="G23" s="1"/>
    </row>
    <row r="24" spans="1:7" ht="18.75" x14ac:dyDescent="0.3">
      <c r="A24" s="1"/>
      <c r="B24" s="1"/>
      <c r="C24" s="1"/>
      <c r="D24" s="1"/>
      <c r="E24" s="1"/>
      <c r="F24" s="1"/>
      <c r="G24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9" workbookViewId="0">
      <selection activeCell="A20" sqref="A20:G21"/>
    </sheetView>
  </sheetViews>
  <sheetFormatPr defaultRowHeight="15" x14ac:dyDescent="0.25"/>
  <cols>
    <col min="1" max="1" width="21.140625" customWidth="1"/>
    <col min="2" max="2" width="18" customWidth="1"/>
    <col min="3" max="3" width="14.7109375" customWidth="1"/>
    <col min="4" max="4" width="8.85546875" customWidth="1"/>
    <col min="6" max="6" width="10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8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8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8" ht="18.75" x14ac:dyDescent="0.3">
      <c r="A4" s="1"/>
      <c r="B4" s="29"/>
      <c r="C4" s="29"/>
      <c r="D4" s="29"/>
      <c r="E4" s="1"/>
      <c r="F4" s="1"/>
      <c r="G4" s="1"/>
    </row>
    <row r="5" spans="1:8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8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8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90.75" customHeight="1" x14ac:dyDescent="0.3">
      <c r="A9" s="6" t="s">
        <v>33</v>
      </c>
      <c r="B9" s="13" t="s">
        <v>23</v>
      </c>
      <c r="C9" s="5"/>
      <c r="D9" s="5">
        <v>2.2000000000000002</v>
      </c>
      <c r="E9" s="5">
        <v>3.4</v>
      </c>
      <c r="F9" s="5">
        <v>10.5</v>
      </c>
      <c r="G9" s="5">
        <v>81</v>
      </c>
    </row>
    <row r="10" spans="1:8" ht="62.25" customHeight="1" x14ac:dyDescent="0.3">
      <c r="A10" s="6" t="s">
        <v>34</v>
      </c>
      <c r="B10" s="13" t="s">
        <v>3</v>
      </c>
      <c r="C10" s="5"/>
      <c r="D10" s="5">
        <v>12.1</v>
      </c>
      <c r="E10" s="5">
        <v>11.8</v>
      </c>
      <c r="F10" s="5">
        <v>9.6</v>
      </c>
      <c r="G10" s="5">
        <v>193</v>
      </c>
    </row>
    <row r="11" spans="1:8" ht="18.75" x14ac:dyDescent="0.3">
      <c r="A11" s="6" t="s">
        <v>35</v>
      </c>
      <c r="B11" s="14">
        <v>180</v>
      </c>
      <c r="C11" s="12"/>
      <c r="D11" s="5">
        <v>3.9</v>
      </c>
      <c r="E11" s="5">
        <v>5.0999999999999996</v>
      </c>
      <c r="F11" s="5">
        <v>12.2</v>
      </c>
      <c r="G11" s="5">
        <v>169</v>
      </c>
    </row>
    <row r="12" spans="1:8" ht="56.25" x14ac:dyDescent="0.3">
      <c r="A12" s="6" t="s">
        <v>36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25.799999999999997</v>
      </c>
      <c r="E15" s="5">
        <f t="shared" ref="E15:G15" si="0">E9+E10+E11+E12+E13+E14</f>
        <v>21.500000000000004</v>
      </c>
      <c r="F15" s="5">
        <f t="shared" si="0"/>
        <v>99.1</v>
      </c>
      <c r="G15" s="5">
        <f t="shared" si="0"/>
        <v>770</v>
      </c>
    </row>
    <row r="16" spans="1:8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56.25" x14ac:dyDescent="0.3">
      <c r="A17" s="6" t="s">
        <v>29</v>
      </c>
      <c r="B17" s="12">
        <v>30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2.25" customHeight="1" x14ac:dyDescent="0.3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88</v>
      </c>
    </row>
    <row r="19" spans="1:7" ht="18.75" x14ac:dyDescent="0.3">
      <c r="A19" s="10" t="s">
        <v>2</v>
      </c>
      <c r="B19" s="5"/>
      <c r="C19" s="5"/>
      <c r="D19" s="5">
        <f>D17+D18</f>
        <v>2.2000000000000002</v>
      </c>
      <c r="E19" s="5">
        <f t="shared" ref="E19:G19" si="1">E17+E18</f>
        <v>1.7</v>
      </c>
      <c r="F19" s="5">
        <f t="shared" si="1"/>
        <v>63.7</v>
      </c>
      <c r="G19" s="5">
        <f t="shared" si="1"/>
        <v>219</v>
      </c>
    </row>
    <row r="20" spans="1:7" ht="27.75" customHeight="1" x14ac:dyDescent="0.3">
      <c r="A20" s="1" t="s">
        <v>100</v>
      </c>
      <c r="B20" s="1"/>
      <c r="C20" s="1"/>
      <c r="D20" s="28"/>
      <c r="E20" s="21"/>
      <c r="F20" s="1"/>
      <c r="G20" s="26"/>
    </row>
    <row r="21" spans="1:7" ht="21.75" customHeight="1" x14ac:dyDescent="0.3">
      <c r="A21" s="22" t="s">
        <v>101</v>
      </c>
      <c r="B21" s="22"/>
      <c r="C21" s="22"/>
      <c r="D21" s="22"/>
      <c r="E21" s="21"/>
      <c r="F21" s="1"/>
      <c r="G21" s="26"/>
    </row>
    <row r="22" spans="1:7" ht="24.75" customHeight="1" x14ac:dyDescent="0.3">
      <c r="A22" s="1"/>
      <c r="B22" s="1"/>
      <c r="C22" s="1"/>
      <c r="D22" s="20"/>
      <c r="E22" s="21"/>
      <c r="F22" s="1"/>
      <c r="G22" s="1"/>
    </row>
    <row r="23" spans="1:7" ht="18.75" x14ac:dyDescent="0.3">
      <c r="A23" s="22"/>
      <c r="B23" s="22"/>
      <c r="C23" s="22"/>
      <c r="D23" s="22"/>
      <c r="E23" s="21"/>
      <c r="F23" s="1"/>
      <c r="G23" s="1"/>
    </row>
    <row r="24" spans="1:7" ht="18.75" x14ac:dyDescent="0.3">
      <c r="A24" s="1"/>
      <c r="B24" s="1"/>
      <c r="C24" s="1"/>
      <c r="D24" s="1"/>
      <c r="E24" s="1"/>
      <c r="F24" s="1"/>
      <c r="G24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9" workbookViewId="0">
      <selection activeCell="A20" sqref="A20:G21"/>
    </sheetView>
  </sheetViews>
  <sheetFormatPr defaultRowHeight="15" x14ac:dyDescent="0.25"/>
  <cols>
    <col min="1" max="1" width="21.140625" customWidth="1"/>
    <col min="2" max="2" width="9.28515625" customWidth="1"/>
    <col min="3" max="3" width="14.7109375" customWidth="1"/>
    <col min="4" max="4" width="8.85546875" customWidth="1"/>
    <col min="6" max="6" width="10" customWidth="1"/>
    <col min="7" max="7" width="19.28515625" customWidth="1"/>
    <col min="8" max="8" width="4.42578125" customWidth="1"/>
    <col min="14" max="14" width="6.5703125" customWidth="1"/>
  </cols>
  <sheetData>
    <row r="1" spans="1:8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8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8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8" ht="18.75" x14ac:dyDescent="0.3">
      <c r="A4" s="1"/>
      <c r="B4" s="29"/>
      <c r="C4" s="29"/>
      <c r="D4" s="29"/>
      <c r="E4" s="1"/>
      <c r="F4" s="1"/>
      <c r="G4" s="1"/>
    </row>
    <row r="5" spans="1:8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8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8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3.25" customHeight="1" x14ac:dyDescent="0.3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 x14ac:dyDescent="0.3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56.25" x14ac:dyDescent="0.3">
      <c r="A11" s="6" t="s">
        <v>8</v>
      </c>
      <c r="B11" s="7" t="s">
        <v>1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8" ht="37.5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779</v>
      </c>
    </row>
    <row r="16" spans="1:8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2.25" customHeight="1" x14ac:dyDescent="0.3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18.75" x14ac:dyDescent="0.3">
      <c r="A19" s="10" t="s">
        <v>2</v>
      </c>
      <c r="B19" s="5"/>
      <c r="C19" s="5"/>
      <c r="D19" s="5">
        <f>D17+D18</f>
        <v>0.89999999999999991</v>
      </c>
      <c r="E19" s="5">
        <f t="shared" ref="E19:G19" si="1">E17+E18</f>
        <v>2.7</v>
      </c>
      <c r="F19" s="5">
        <f t="shared" si="1"/>
        <v>33.4</v>
      </c>
      <c r="G19" s="5">
        <f t="shared" si="1"/>
        <v>181</v>
      </c>
    </row>
    <row r="20" spans="1:7" ht="23.25" customHeight="1" x14ac:dyDescent="0.3">
      <c r="A20" s="1" t="s">
        <v>100</v>
      </c>
      <c r="B20" s="1"/>
      <c r="C20" s="1"/>
      <c r="D20" s="28"/>
      <c r="E20" s="21"/>
      <c r="F20" s="1"/>
      <c r="G20" s="26"/>
    </row>
    <row r="21" spans="1:7" ht="36" customHeight="1" x14ac:dyDescent="0.3">
      <c r="A21" s="22" t="s">
        <v>101</v>
      </c>
      <c r="B21" s="22"/>
      <c r="C21" s="22"/>
      <c r="D21" s="22"/>
      <c r="E21" s="21"/>
      <c r="F21" s="1"/>
      <c r="G21" s="26"/>
    </row>
    <row r="22" spans="1:7" ht="24.75" customHeight="1" x14ac:dyDescent="0.3">
      <c r="A22" s="1"/>
      <c r="B22" s="1"/>
      <c r="C22" s="1"/>
      <c r="D22" s="20"/>
      <c r="E22" s="21"/>
      <c r="F22" s="1"/>
      <c r="G22" s="1"/>
    </row>
    <row r="23" spans="1:7" ht="18.75" x14ac:dyDescent="0.3">
      <c r="A23" s="22"/>
      <c r="B23" s="22"/>
      <c r="C23" s="22"/>
      <c r="D23" s="22"/>
      <c r="E23" s="21"/>
      <c r="F23" s="1"/>
      <c r="G23" s="1"/>
    </row>
    <row r="24" spans="1:7" ht="18.75" x14ac:dyDescent="0.3">
      <c r="A24" s="1"/>
      <c r="B24" s="1"/>
      <c r="C24" s="1"/>
      <c r="D24" s="1"/>
      <c r="E24" s="1"/>
      <c r="F24" s="1"/>
      <c r="G24" s="1"/>
    </row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A21" sqref="A21:G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" customWidth="1"/>
    <col min="8" max="8" width="4.42578125" hidden="1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 x14ac:dyDescent="0.3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 x14ac:dyDescent="0.3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 x14ac:dyDescent="0.3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 x14ac:dyDescent="0.3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 x14ac:dyDescent="0.3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75" x14ac:dyDescent="0.3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18.75" x14ac:dyDescent="0.3">
      <c r="A18" s="6" t="s">
        <v>96</v>
      </c>
      <c r="B18" s="19" t="s">
        <v>89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1.5" customHeight="1" x14ac:dyDescent="0.3">
      <c r="A19" s="6"/>
      <c r="B19" s="19"/>
      <c r="C19" s="8"/>
      <c r="D19" s="5"/>
      <c r="E19" s="5"/>
      <c r="F19" s="5"/>
      <c r="G19" s="5"/>
    </row>
    <row r="20" spans="1:7" ht="20.25" customHeight="1" x14ac:dyDescent="0.3">
      <c r="A20" s="10" t="s">
        <v>2</v>
      </c>
      <c r="B20" s="5"/>
      <c r="C20" s="5"/>
      <c r="D20" s="9">
        <f>D17+D18+D19</f>
        <v>1.2999999999999998</v>
      </c>
      <c r="E20" s="9">
        <f t="shared" ref="E20:G20" si="1">E17+E18+E19</f>
        <v>2.7</v>
      </c>
      <c r="F20" s="9">
        <f t="shared" si="1"/>
        <v>51.5</v>
      </c>
      <c r="G20" s="9">
        <f t="shared" si="1"/>
        <v>165</v>
      </c>
    </row>
    <row r="21" spans="1:7" ht="24.75" customHeight="1" x14ac:dyDescent="0.3">
      <c r="A21" s="1" t="s">
        <v>100</v>
      </c>
      <c r="B21" s="1"/>
      <c r="C21" s="1"/>
      <c r="D21" s="20"/>
      <c r="E21" s="21"/>
      <c r="F21" s="1"/>
      <c r="G21" s="1"/>
    </row>
    <row r="22" spans="1:7" ht="18" customHeight="1" x14ac:dyDescent="0.3">
      <c r="A22" s="22" t="s">
        <v>101</v>
      </c>
      <c r="B22" s="22"/>
      <c r="C22" s="22"/>
      <c r="D22" s="22"/>
      <c r="E22" s="21"/>
      <c r="F22" s="1"/>
      <c r="G22" s="1"/>
    </row>
    <row r="23" spans="1:7" ht="21" customHeight="1" x14ac:dyDescent="0.3">
      <c r="A23" s="38"/>
      <c r="B23" s="38"/>
      <c r="C23" s="38"/>
      <c r="D23" s="38"/>
      <c r="E23" s="1"/>
      <c r="F23" s="1"/>
      <c r="G23" s="1"/>
    </row>
    <row r="24" spans="1:7" ht="18" customHeight="1" x14ac:dyDescent="0.3">
      <c r="A24" s="38"/>
      <c r="B24" s="38"/>
      <c r="C24" s="38"/>
      <c r="D24" s="38"/>
      <c r="E24" s="1"/>
    </row>
    <row r="25" spans="1:7" ht="26.25" customHeight="1" x14ac:dyDescent="0.3">
      <c r="A25" s="1"/>
      <c r="B25" s="1"/>
      <c r="C25" s="1"/>
      <c r="D25" s="1"/>
      <c r="E25" s="1"/>
    </row>
    <row r="26" spans="1:7" ht="41.25" customHeight="1" x14ac:dyDescent="0.25"/>
    <row r="27" spans="1:7" ht="36" customHeight="1" x14ac:dyDescent="0.25"/>
    <row r="28" spans="1:7" ht="24.75" customHeight="1" x14ac:dyDescent="0.25"/>
  </sheetData>
  <mergeCells count="13">
    <mergeCell ref="A24:D24"/>
    <mergeCell ref="B4:D4"/>
    <mergeCell ref="A5:G5"/>
    <mergeCell ref="A6:G6"/>
    <mergeCell ref="A7:G7"/>
    <mergeCell ref="A16:G16"/>
    <mergeCell ref="A23:D23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L7" sqref="L7"/>
    </sheetView>
  </sheetViews>
  <sheetFormatPr defaultRowHeight="15" x14ac:dyDescent="0.25"/>
  <cols>
    <col min="1" max="1" width="21.140625" customWidth="1"/>
    <col min="2" max="2" width="11.5703125" customWidth="1"/>
    <col min="3" max="3" width="14.7109375" customWidth="1"/>
    <col min="4" max="4" width="8.85546875" customWidth="1"/>
    <col min="6" max="6" width="10" customWidth="1"/>
    <col min="7" max="7" width="14.5703125" customWidth="1"/>
    <col min="8" max="8" width="4.42578125" customWidth="1"/>
    <col min="14" max="14" width="6.5703125" customWidth="1"/>
  </cols>
  <sheetData>
    <row r="1" spans="1:8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8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8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8" ht="18.75" x14ac:dyDescent="0.3">
      <c r="A4" s="1"/>
      <c r="B4" s="29"/>
      <c r="C4" s="29"/>
      <c r="D4" s="29"/>
      <c r="E4" s="1"/>
      <c r="F4" s="1"/>
      <c r="G4" s="1"/>
    </row>
    <row r="5" spans="1:8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8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8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0.25" customHeight="1" x14ac:dyDescent="0.3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 x14ac:dyDescent="0.3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75" x14ac:dyDescent="0.3">
      <c r="A11" s="6" t="s">
        <v>77</v>
      </c>
      <c r="B11" s="17" t="s">
        <v>51</v>
      </c>
      <c r="C11" s="5"/>
      <c r="D11" s="5">
        <v>3.4</v>
      </c>
      <c r="E11" s="5">
        <v>5.0999999999999996</v>
      </c>
      <c r="F11" s="5">
        <v>27.2</v>
      </c>
      <c r="G11" s="5">
        <v>149</v>
      </c>
    </row>
    <row r="12" spans="1:8" ht="37.5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759</v>
      </c>
    </row>
    <row r="16" spans="1:8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141</v>
      </c>
    </row>
    <row r="18" spans="1:7" ht="37.5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18.75" x14ac:dyDescent="0.3">
      <c r="A19" s="10" t="s">
        <v>2</v>
      </c>
      <c r="B19" s="5"/>
      <c r="C19" s="5"/>
      <c r="D19" s="5">
        <f>D17+D18</f>
        <v>5.8000000000000007</v>
      </c>
      <c r="E19" s="5">
        <f t="shared" ref="E19:G19" si="1">E17+E18</f>
        <v>7.9</v>
      </c>
      <c r="F19" s="5">
        <f t="shared" si="1"/>
        <v>46.7</v>
      </c>
      <c r="G19" s="5">
        <f t="shared" si="1"/>
        <v>258</v>
      </c>
    </row>
    <row r="20" spans="1:7" ht="18" customHeight="1" x14ac:dyDescent="0.3">
      <c r="A20" s="1" t="s">
        <v>100</v>
      </c>
      <c r="B20" s="1"/>
      <c r="C20" s="1"/>
      <c r="D20" s="28"/>
      <c r="E20" s="21"/>
      <c r="F20" s="1"/>
      <c r="G20" s="26"/>
    </row>
    <row r="21" spans="1:7" ht="30" customHeight="1" x14ac:dyDescent="0.3">
      <c r="A21" s="22" t="s">
        <v>101</v>
      </c>
      <c r="B21" s="22"/>
      <c r="C21" s="22"/>
      <c r="D21" s="22"/>
      <c r="E21" s="21"/>
      <c r="F21" s="1"/>
      <c r="G21" s="26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E1:H1"/>
    <mergeCell ref="E2:H2"/>
    <mergeCell ref="B3:D3"/>
    <mergeCell ref="A2:D2"/>
    <mergeCell ref="A1:D1"/>
    <mergeCell ref="A16:G16"/>
    <mergeCell ref="A7:G7"/>
    <mergeCell ref="A5:G5"/>
    <mergeCell ref="A6:G6"/>
    <mergeCell ref="E3:H3"/>
    <mergeCell ref="B4:D4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9" workbookViewId="0">
      <selection activeCell="A20" sqref="A20:G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0.1406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81.75" customHeight="1" x14ac:dyDescent="0.3">
      <c r="A10" s="6" t="s">
        <v>90</v>
      </c>
      <c r="B10" s="16" t="s">
        <v>91</v>
      </c>
      <c r="C10" s="5"/>
      <c r="D10" s="5">
        <v>9</v>
      </c>
      <c r="E10" s="5">
        <v>10.8</v>
      </c>
      <c r="F10" s="5">
        <v>30.2</v>
      </c>
      <c r="G10" s="5">
        <v>254</v>
      </c>
    </row>
    <row r="11" spans="1:14" ht="66" customHeight="1" x14ac:dyDescent="0.3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 x14ac:dyDescent="0.3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45" customHeight="1" x14ac:dyDescent="0.3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21.1</v>
      </c>
      <c r="E14" s="9">
        <f t="shared" ref="E14:G14" si="0">E9+E10+E11+E12+E13</f>
        <v>17.400000000000006</v>
      </c>
      <c r="F14" s="9">
        <f t="shared" si="0"/>
        <v>107.4</v>
      </c>
      <c r="G14" s="9">
        <f t="shared" si="0"/>
        <v>697</v>
      </c>
    </row>
    <row r="15" spans="1:14" ht="18.75" x14ac:dyDescent="0.3">
      <c r="A15" s="35" t="s">
        <v>28</v>
      </c>
      <c r="B15" s="36"/>
      <c r="C15" s="36"/>
      <c r="D15" s="36"/>
      <c r="E15" s="36"/>
      <c r="F15" s="36"/>
      <c r="G15" s="37"/>
    </row>
    <row r="16" spans="1:14" ht="56.25" x14ac:dyDescent="0.3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 x14ac:dyDescent="0.3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 x14ac:dyDescent="0.3">
      <c r="A18" s="6"/>
      <c r="B18" s="19"/>
      <c r="C18" s="8"/>
      <c r="D18" s="5"/>
      <c r="E18" s="5"/>
      <c r="F18" s="5"/>
      <c r="G18" s="5"/>
    </row>
    <row r="19" spans="1:7" ht="24.75" customHeight="1" x14ac:dyDescent="0.3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 x14ac:dyDescent="0.3">
      <c r="A20" s="1" t="s">
        <v>100</v>
      </c>
      <c r="B20" s="1"/>
      <c r="C20" s="1"/>
      <c r="D20" s="23"/>
      <c r="E20" s="21"/>
      <c r="F20" s="1"/>
      <c r="G20" s="1"/>
    </row>
    <row r="21" spans="1:7" ht="21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18" customHeight="1" x14ac:dyDescent="0.3">
      <c r="A22" s="1"/>
      <c r="B22" s="1"/>
      <c r="C22" s="1"/>
      <c r="D22" s="1"/>
      <c r="E22" s="1"/>
      <c r="F22" s="1"/>
      <c r="G22" s="1"/>
    </row>
    <row r="23" spans="1:7" ht="26.25" customHeight="1" x14ac:dyDescent="0.25"/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B4:D4"/>
    <mergeCell ref="A5:G5"/>
    <mergeCell ref="A6:G6"/>
    <mergeCell ref="A7:G7"/>
    <mergeCell ref="A15:G15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0" sqref="A20:G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60.75" customHeight="1" x14ac:dyDescent="0.3">
      <c r="A10" s="6" t="s">
        <v>86</v>
      </c>
      <c r="B10" s="16" t="s">
        <v>87</v>
      </c>
      <c r="C10" s="5"/>
      <c r="D10" s="5">
        <v>8.6</v>
      </c>
      <c r="E10" s="5">
        <v>4.2</v>
      </c>
      <c r="F10" s="5">
        <v>21.4</v>
      </c>
      <c r="G10" s="5">
        <v>360</v>
      </c>
    </row>
    <row r="11" spans="1:14" ht="66" customHeight="1" x14ac:dyDescent="0.3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 x14ac:dyDescent="0.3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70.5" customHeight="1" x14ac:dyDescent="0.3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20.700000000000003</v>
      </c>
      <c r="E14" s="9">
        <f t="shared" ref="E14:G14" si="0">E9+E10+E11+E12+E13</f>
        <v>10.800000000000002</v>
      </c>
      <c r="F14" s="9">
        <f t="shared" si="0"/>
        <v>98.6</v>
      </c>
      <c r="G14" s="9">
        <f t="shared" si="0"/>
        <v>803</v>
      </c>
    </row>
    <row r="15" spans="1:14" ht="18.75" x14ac:dyDescent="0.3">
      <c r="A15" s="35" t="s">
        <v>28</v>
      </c>
      <c r="B15" s="36"/>
      <c r="C15" s="36"/>
      <c r="D15" s="36"/>
      <c r="E15" s="36"/>
      <c r="F15" s="36"/>
      <c r="G15" s="37"/>
    </row>
    <row r="16" spans="1:14" ht="56.25" x14ac:dyDescent="0.3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 x14ac:dyDescent="0.3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 x14ac:dyDescent="0.3">
      <c r="A18" s="6"/>
      <c r="B18" s="19"/>
      <c r="C18" s="8"/>
      <c r="D18" s="5"/>
      <c r="E18" s="5"/>
      <c r="F18" s="5"/>
      <c r="G18" s="5"/>
    </row>
    <row r="19" spans="1:7" ht="24.75" customHeight="1" x14ac:dyDescent="0.3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 x14ac:dyDescent="0.3">
      <c r="A20" s="1" t="s">
        <v>100</v>
      </c>
      <c r="B20" s="1"/>
      <c r="C20" s="1"/>
      <c r="D20" s="23"/>
      <c r="E20" s="21"/>
      <c r="F20" s="1"/>
      <c r="G20" s="1"/>
    </row>
    <row r="21" spans="1:7" ht="21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18" customHeight="1" x14ac:dyDescent="0.3">
      <c r="A22" s="1"/>
      <c r="B22" s="1"/>
      <c r="C22" s="1"/>
      <c r="D22" s="1"/>
      <c r="E22" s="1"/>
      <c r="F22" s="1"/>
      <c r="G22" s="1"/>
    </row>
    <row r="23" spans="1:7" ht="26.25" customHeight="1" x14ac:dyDescent="0.25"/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B4:D4"/>
    <mergeCell ref="A5:G5"/>
    <mergeCell ref="A6:G6"/>
    <mergeCell ref="A7:G7"/>
    <mergeCell ref="A15:G15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1" sqref="A21:G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 x14ac:dyDescent="0.3">
      <c r="A10" s="6" t="s">
        <v>84</v>
      </c>
      <c r="B10" s="16">
        <v>80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 x14ac:dyDescent="0.3">
      <c r="A11" s="6" t="s">
        <v>35</v>
      </c>
      <c r="B11" s="16">
        <v>200</v>
      </c>
      <c r="C11" s="5"/>
      <c r="D11" s="5">
        <v>5</v>
      </c>
      <c r="E11" s="5">
        <v>9.1999999999999993</v>
      </c>
      <c r="F11" s="5">
        <v>21.4</v>
      </c>
      <c r="G11" s="5">
        <v>129</v>
      </c>
    </row>
    <row r="12" spans="1:14" ht="41.25" customHeight="1" x14ac:dyDescent="0.3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33.6</v>
      </c>
      <c r="E15" s="9">
        <f t="shared" ref="E15:G15" si="0">E9+E10+E11+E12+E13+E14</f>
        <v>26.300000000000004</v>
      </c>
      <c r="F15" s="9">
        <f t="shared" si="0"/>
        <v>104.30000000000001</v>
      </c>
      <c r="G15" s="9">
        <f t="shared" si="0"/>
        <v>805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37.5" x14ac:dyDescent="0.3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 x14ac:dyDescent="0.3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 x14ac:dyDescent="0.3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 x14ac:dyDescent="0.3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 x14ac:dyDescent="0.3">
      <c r="A21" s="1" t="s">
        <v>100</v>
      </c>
      <c r="B21" s="1"/>
      <c r="C21" s="1"/>
      <c r="D21" s="23"/>
      <c r="E21" s="21"/>
      <c r="F21" s="1"/>
      <c r="G21" s="1"/>
    </row>
    <row r="22" spans="1:7" ht="18" customHeight="1" x14ac:dyDescent="0.3">
      <c r="A22" s="22" t="s">
        <v>101</v>
      </c>
      <c r="B22" s="22"/>
      <c r="C22" s="22"/>
      <c r="D22" s="22"/>
      <c r="E22" s="21"/>
      <c r="F22" s="1"/>
      <c r="G22" s="1"/>
    </row>
    <row r="23" spans="1:7" ht="26.25" customHeight="1" x14ac:dyDescent="0.3">
      <c r="A23" s="1"/>
      <c r="B23" s="1"/>
      <c r="C23" s="1"/>
      <c r="D23" s="1"/>
      <c r="E23" s="1"/>
      <c r="F23" s="1"/>
      <c r="G23" s="1"/>
    </row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1" sqref="A21:G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 x14ac:dyDescent="0.3">
      <c r="A10" s="6" t="s">
        <v>76</v>
      </c>
      <c r="B10" s="16" t="s">
        <v>11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 x14ac:dyDescent="0.3">
      <c r="A11" s="6" t="s">
        <v>78</v>
      </c>
      <c r="B11" s="16">
        <v>150</v>
      </c>
      <c r="C11" s="5"/>
      <c r="D11" s="5">
        <v>3.4</v>
      </c>
      <c r="E11" s="5">
        <v>5.0999999999999996</v>
      </c>
      <c r="F11" s="5">
        <v>21.5</v>
      </c>
      <c r="G11" s="5">
        <v>149</v>
      </c>
    </row>
    <row r="12" spans="1:14" ht="41.25" customHeight="1" x14ac:dyDescent="0.3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32</v>
      </c>
      <c r="E15" s="9">
        <f t="shared" ref="E15:G15" si="0">E9+E10+E11+E12+E13+E14</f>
        <v>22.200000000000003</v>
      </c>
      <c r="F15" s="9">
        <f t="shared" si="0"/>
        <v>104.4</v>
      </c>
      <c r="G15" s="9">
        <f t="shared" si="0"/>
        <v>825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37.5" x14ac:dyDescent="0.3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 x14ac:dyDescent="0.3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 x14ac:dyDescent="0.3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 x14ac:dyDescent="0.3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 x14ac:dyDescent="0.3">
      <c r="A21" s="1" t="s">
        <v>100</v>
      </c>
      <c r="B21" s="1"/>
      <c r="C21" s="1"/>
      <c r="D21" s="23"/>
      <c r="E21" s="21"/>
      <c r="F21" s="1"/>
      <c r="G21" s="1"/>
    </row>
    <row r="22" spans="1:7" ht="18" customHeight="1" x14ac:dyDescent="0.3">
      <c r="A22" s="22" t="s">
        <v>101</v>
      </c>
      <c r="B22" s="22"/>
      <c r="C22" s="22"/>
      <c r="D22" s="22"/>
      <c r="E22" s="21"/>
      <c r="F22" s="1"/>
      <c r="G22" s="1"/>
    </row>
    <row r="23" spans="1:7" ht="26.25" customHeight="1" x14ac:dyDescent="0.3">
      <c r="A23" s="1"/>
      <c r="B23" s="1"/>
      <c r="C23" s="1"/>
      <c r="D23" s="1"/>
      <c r="E23" s="1"/>
      <c r="F23" s="1"/>
      <c r="G23" s="1"/>
    </row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A20" sqref="A20:G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 x14ac:dyDescent="0.3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 x14ac:dyDescent="0.3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 x14ac:dyDescent="0.3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37.5" x14ac:dyDescent="0.3">
      <c r="A17" s="6" t="s">
        <v>74</v>
      </c>
      <c r="B17" s="12">
        <v>80</v>
      </c>
      <c r="C17" s="8"/>
      <c r="D17" s="5">
        <v>5.4</v>
      </c>
      <c r="E17" s="5">
        <v>5</v>
      </c>
      <c r="F17" s="5">
        <v>37.799999999999997</v>
      </c>
      <c r="G17" s="5">
        <v>218</v>
      </c>
    </row>
    <row r="18" spans="1:7" ht="18.75" x14ac:dyDescent="0.3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37.5" customHeight="1" x14ac:dyDescent="0.3">
      <c r="A19" s="10" t="s">
        <v>2</v>
      </c>
      <c r="B19" s="5"/>
      <c r="C19" s="5"/>
      <c r="D19" s="9">
        <f>D17+D18</f>
        <v>5.6000000000000005</v>
      </c>
      <c r="E19" s="9">
        <f t="shared" ref="E19:G19" si="1">E17+E18</f>
        <v>5</v>
      </c>
      <c r="F19" s="9">
        <f t="shared" si="1"/>
        <v>47.699999999999996</v>
      </c>
      <c r="G19" s="9">
        <f t="shared" si="1"/>
        <v>258</v>
      </c>
    </row>
    <row r="20" spans="1:7" ht="35.25" customHeight="1" x14ac:dyDescent="0.3">
      <c r="A20" s="1" t="s">
        <v>100</v>
      </c>
      <c r="B20" s="1"/>
      <c r="C20" s="1"/>
      <c r="D20" s="23"/>
      <c r="E20" s="21"/>
      <c r="F20" s="1"/>
      <c r="G20" s="1"/>
    </row>
    <row r="21" spans="1:7" ht="33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26.25" customHeight="1" x14ac:dyDescent="0.3">
      <c r="A22" s="1"/>
      <c r="B22" s="1"/>
      <c r="C22" s="1"/>
      <c r="D22" s="1"/>
      <c r="E22" s="1"/>
      <c r="F22" s="1"/>
      <c r="G22" s="1"/>
    </row>
    <row r="23" spans="1:7" ht="41.25" customHeight="1" x14ac:dyDescent="0.25"/>
    <row r="24" spans="1:7" ht="36" customHeight="1" x14ac:dyDescent="0.25"/>
    <row r="25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9" workbookViewId="0">
      <selection activeCell="A20" sqref="A20:G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 x14ac:dyDescent="0.3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 x14ac:dyDescent="0.3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 x14ac:dyDescent="0.3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 x14ac:dyDescent="0.3">
      <c r="A16" s="35" t="s">
        <v>28</v>
      </c>
      <c r="B16" s="36"/>
      <c r="C16" s="36"/>
      <c r="D16" s="36"/>
      <c r="E16" s="36"/>
      <c r="F16" s="36"/>
      <c r="G16" s="37"/>
    </row>
    <row r="17" spans="1:7" ht="56.25" x14ac:dyDescent="0.3">
      <c r="A17" s="6" t="s">
        <v>29</v>
      </c>
      <c r="B17" s="12">
        <v>80</v>
      </c>
      <c r="C17" s="8"/>
      <c r="D17" s="5">
        <v>1.6</v>
      </c>
      <c r="E17" s="5">
        <v>1.7</v>
      </c>
      <c r="F17" s="5">
        <v>35.700000000000003</v>
      </c>
      <c r="G17" s="5">
        <v>144</v>
      </c>
    </row>
    <row r="18" spans="1:7" ht="18.75" x14ac:dyDescent="0.3">
      <c r="A18" s="6" t="s">
        <v>32</v>
      </c>
      <c r="B18" s="12">
        <v>200</v>
      </c>
      <c r="C18" s="8"/>
      <c r="D18" s="5">
        <v>0.2</v>
      </c>
      <c r="E18" s="5">
        <v>6.2</v>
      </c>
      <c r="F18" s="5">
        <v>11</v>
      </c>
      <c r="G18" s="5">
        <v>117</v>
      </c>
    </row>
    <row r="19" spans="1:7" ht="37.5" customHeight="1" x14ac:dyDescent="0.3">
      <c r="A19" s="10" t="s">
        <v>2</v>
      </c>
      <c r="B19" s="5"/>
      <c r="C19" s="5"/>
      <c r="D19" s="9">
        <f>D17+D18</f>
        <v>1.8</v>
      </c>
      <c r="E19" s="9">
        <f t="shared" ref="E19:G19" si="1">E17+E18</f>
        <v>7.9</v>
      </c>
      <c r="F19" s="9">
        <f t="shared" si="1"/>
        <v>46.7</v>
      </c>
      <c r="G19" s="9">
        <f t="shared" si="1"/>
        <v>261</v>
      </c>
    </row>
    <row r="20" spans="1:7" ht="35.25" customHeight="1" x14ac:dyDescent="0.3">
      <c r="A20" s="1" t="s">
        <v>100</v>
      </c>
      <c r="B20" s="1"/>
      <c r="C20" s="1"/>
      <c r="D20" s="23"/>
      <c r="E20" s="21"/>
      <c r="F20" s="1"/>
      <c r="G20" s="1"/>
    </row>
    <row r="21" spans="1:7" ht="33" customHeight="1" x14ac:dyDescent="0.3">
      <c r="A21" s="22" t="s">
        <v>101</v>
      </c>
      <c r="B21" s="22"/>
      <c r="C21" s="22"/>
      <c r="D21" s="22"/>
      <c r="E21" s="21"/>
      <c r="F21" s="1"/>
      <c r="G21" s="1"/>
    </row>
    <row r="22" spans="1:7" ht="26.25" customHeight="1" x14ac:dyDescent="0.3">
      <c r="A22" s="1"/>
      <c r="B22" s="1"/>
      <c r="C22" s="1"/>
      <c r="D22" s="1"/>
      <c r="E22" s="1"/>
      <c r="F22" s="1"/>
      <c r="G22" s="1"/>
    </row>
    <row r="23" spans="1:7" ht="41.25" customHeight="1" x14ac:dyDescent="0.25"/>
    <row r="24" spans="1:7" ht="36" customHeight="1" x14ac:dyDescent="0.25"/>
    <row r="25" spans="1:7" ht="24.75" customHeight="1" x14ac:dyDescent="0.25"/>
  </sheetData>
  <mergeCells count="11">
    <mergeCell ref="B4:D4"/>
    <mergeCell ref="A5:G5"/>
    <mergeCell ref="A6:G6"/>
    <mergeCell ref="A7:G7"/>
    <mergeCell ref="A16:G16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E25" sqref="E25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9"/>
      <c r="B1" s="29"/>
      <c r="C1" s="29"/>
      <c r="D1" s="29"/>
      <c r="E1" s="30" t="s">
        <v>0</v>
      </c>
      <c r="F1" s="30"/>
      <c r="G1" s="30"/>
      <c r="H1" s="30"/>
    </row>
    <row r="2" spans="1:14" ht="18.75" x14ac:dyDescent="0.3">
      <c r="A2" s="29"/>
      <c r="B2" s="29"/>
      <c r="C2" s="29"/>
      <c r="D2" s="29"/>
      <c r="E2" s="30" t="s">
        <v>98</v>
      </c>
      <c r="F2" s="30"/>
      <c r="G2" s="30"/>
      <c r="H2" s="30"/>
    </row>
    <row r="3" spans="1:14" ht="18.75" x14ac:dyDescent="0.3">
      <c r="A3" s="1"/>
      <c r="B3" s="29"/>
      <c r="C3" s="29"/>
      <c r="D3" s="29"/>
      <c r="E3" s="30" t="s">
        <v>99</v>
      </c>
      <c r="F3" s="30"/>
      <c r="G3" s="30"/>
      <c r="H3" s="30"/>
    </row>
    <row r="4" spans="1:14" ht="18.75" x14ac:dyDescent="0.3">
      <c r="A4" s="1"/>
      <c r="B4" s="29"/>
      <c r="C4" s="29"/>
      <c r="D4" s="29"/>
      <c r="E4" s="1"/>
      <c r="F4" s="1"/>
      <c r="G4" s="1"/>
    </row>
    <row r="5" spans="1:14" ht="18.75" x14ac:dyDescent="0.3">
      <c r="A5" s="31" t="s">
        <v>12</v>
      </c>
      <c r="B5" s="31"/>
      <c r="C5" s="31"/>
      <c r="D5" s="31"/>
      <c r="E5" s="31"/>
      <c r="F5" s="31"/>
      <c r="G5" s="31"/>
    </row>
    <row r="6" spans="1:14" ht="18.75" x14ac:dyDescent="0.3">
      <c r="A6" s="32" t="s">
        <v>13</v>
      </c>
      <c r="B6" s="33"/>
      <c r="C6" s="33"/>
      <c r="D6" s="33"/>
      <c r="E6" s="33"/>
      <c r="F6" s="33"/>
      <c r="G6" s="33"/>
    </row>
    <row r="7" spans="1:14" ht="18.75" x14ac:dyDescent="0.3">
      <c r="A7" s="34" t="s">
        <v>14</v>
      </c>
      <c r="B7" s="34"/>
      <c r="C7" s="34"/>
      <c r="D7" s="34"/>
      <c r="E7" s="34"/>
      <c r="F7" s="34"/>
      <c r="G7" s="34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45.75" customHeight="1" x14ac:dyDescent="0.3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21</v>
      </c>
      <c r="G10" s="5">
        <v>342</v>
      </c>
    </row>
    <row r="11" spans="1:14" ht="27" customHeight="1" x14ac:dyDescent="0.3">
      <c r="A11" s="6" t="s">
        <v>69</v>
      </c>
      <c r="B11" s="17">
        <v>200</v>
      </c>
      <c r="C11" s="5"/>
      <c r="D11" s="5">
        <v>3</v>
      </c>
      <c r="E11" s="5">
        <v>4.4000000000000004</v>
      </c>
      <c r="F11" s="5">
        <v>21.6</v>
      </c>
      <c r="G11" s="5">
        <v>138</v>
      </c>
    </row>
    <row r="12" spans="1:14" ht="25.5" customHeight="1" x14ac:dyDescent="0.3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8.25" customHeight="1" x14ac:dyDescent="0.3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 x14ac:dyDescent="0.3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 x14ac:dyDescent="0.3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 x14ac:dyDescent="0.3">
      <c r="A16" s="8" t="s">
        <v>2</v>
      </c>
      <c r="B16" s="5"/>
      <c r="C16" s="8"/>
      <c r="D16" s="9">
        <f>D9+D10+D11+D12+D13+D14+D15</f>
        <v>31.5</v>
      </c>
      <c r="E16" s="9">
        <f t="shared" ref="E16:G16" si="0">E9+E10+E11+E12+E13+E14+E15</f>
        <v>26.9</v>
      </c>
      <c r="F16" s="9">
        <f t="shared" si="0"/>
        <v>122</v>
      </c>
      <c r="G16" s="9">
        <f t="shared" si="0"/>
        <v>1022</v>
      </c>
    </row>
    <row r="17" spans="1:7" ht="18.75" x14ac:dyDescent="0.3">
      <c r="A17" s="35" t="s">
        <v>28</v>
      </c>
      <c r="B17" s="36"/>
      <c r="C17" s="36"/>
      <c r="D17" s="36"/>
      <c r="E17" s="36"/>
      <c r="F17" s="36"/>
      <c r="G17" s="37"/>
    </row>
    <row r="18" spans="1:7" ht="37.5" x14ac:dyDescent="0.3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7" ht="37.5" customHeight="1" x14ac:dyDescent="0.3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7" ht="35.25" customHeight="1" x14ac:dyDescent="0.3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7" ht="33" customHeight="1" x14ac:dyDescent="0.3">
      <c r="A21" s="1" t="s">
        <v>100</v>
      </c>
      <c r="B21" s="1"/>
      <c r="C21" s="1"/>
      <c r="D21" s="23"/>
      <c r="E21" s="21"/>
      <c r="F21" s="1"/>
      <c r="G21" s="1"/>
    </row>
    <row r="22" spans="1:7" ht="26.25" customHeight="1" x14ac:dyDescent="0.3">
      <c r="A22" s="22" t="s">
        <v>101</v>
      </c>
      <c r="B22" s="22"/>
      <c r="C22" s="22"/>
      <c r="D22" s="22"/>
      <c r="E22" s="21"/>
      <c r="F22" s="1"/>
      <c r="G22" s="1"/>
    </row>
    <row r="23" spans="1:7" ht="41.25" customHeight="1" x14ac:dyDescent="0.3">
      <c r="A23" s="1"/>
      <c r="B23" s="1"/>
      <c r="C23" s="1"/>
      <c r="D23" s="1"/>
      <c r="E23" s="1"/>
      <c r="F23" s="1"/>
      <c r="G23" s="1"/>
    </row>
    <row r="24" spans="1:7" ht="36" customHeight="1" x14ac:dyDescent="0.25"/>
    <row r="25" spans="1:7" ht="24.75" customHeight="1" x14ac:dyDescent="0.25"/>
  </sheetData>
  <mergeCells count="11">
    <mergeCell ref="B4:D4"/>
    <mergeCell ref="A5:G5"/>
    <mergeCell ref="A6:G6"/>
    <mergeCell ref="A7:G7"/>
    <mergeCell ref="A17:G17"/>
    <mergeCell ref="A1:D1"/>
    <mergeCell ref="A2:D2"/>
    <mergeCell ref="B3:D3"/>
    <mergeCell ref="E1:H1"/>
    <mergeCell ref="E2:H2"/>
    <mergeCell ref="E3:H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10 день (2)</vt:lpstr>
      <vt:lpstr>10 день</vt:lpstr>
      <vt:lpstr>9 день (2)</vt:lpstr>
      <vt:lpstr>9 день</vt:lpstr>
      <vt:lpstr>8 день (2)</vt:lpstr>
      <vt:lpstr>8 день</vt:lpstr>
      <vt:lpstr>7 день (2)</vt:lpstr>
      <vt:lpstr>7 день</vt:lpstr>
      <vt:lpstr>6 день (2)</vt:lpstr>
      <vt:lpstr>6 день</vt:lpstr>
      <vt:lpstr>5 день</vt:lpstr>
      <vt:lpstr>4 день (2)</vt:lpstr>
      <vt:lpstr>4 день</vt:lpstr>
      <vt:lpstr>3 день (4)</vt:lpstr>
      <vt:lpstr>3 день (3)</vt:lpstr>
      <vt:lpstr>3 день (2)</vt:lpstr>
      <vt:lpstr>3 день</vt:lpstr>
      <vt:lpstr>2 день</vt:lpstr>
      <vt:lpstr>1 день (2)</vt:lpstr>
      <vt:lpstr>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cp:lastPrinted>2016-02-08T00:13:03Z</cp:lastPrinted>
  <dcterms:created xsi:type="dcterms:W3CDTF">2015-08-24T17:03:40Z</dcterms:created>
  <dcterms:modified xsi:type="dcterms:W3CDTF">2016-02-08T00:13:10Z</dcterms:modified>
</cp:coreProperties>
</file>