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20" i="1" l="1"/>
  <c r="N20" i="1" s="1"/>
  <c r="I19" i="1"/>
  <c r="N19" i="1" s="1"/>
  <c r="I39" i="1"/>
  <c r="N39" i="1" s="1"/>
  <c r="N38" i="1"/>
  <c r="I38" i="1"/>
  <c r="I35" i="1"/>
  <c r="N35" i="1" s="1"/>
  <c r="I32" i="1"/>
  <c r="N32" i="1" s="1"/>
  <c r="I31" i="1"/>
  <c r="N31" i="1" s="1"/>
  <c r="D42" i="1" l="1"/>
  <c r="E42" i="1"/>
  <c r="F42" i="1"/>
  <c r="G42" i="1"/>
  <c r="H42" i="1"/>
  <c r="I42" i="1"/>
  <c r="I51" i="1"/>
  <c r="N51" i="1"/>
  <c r="D54" i="1"/>
  <c r="E54" i="1"/>
  <c r="F54" i="1"/>
  <c r="G54" i="1"/>
  <c r="H54" i="1"/>
  <c r="I55" i="1"/>
  <c r="I54" i="1"/>
  <c r="N55" i="1"/>
  <c r="N54" i="1" s="1"/>
  <c r="I56" i="1"/>
  <c r="N56" i="1"/>
  <c r="I58" i="1"/>
  <c r="N58" i="1"/>
  <c r="E66" i="1"/>
  <c r="F66" i="1"/>
  <c r="G66" i="1"/>
  <c r="H66" i="1"/>
  <c r="I67" i="1"/>
  <c r="I68" i="1"/>
  <c r="I66" i="1" s="1"/>
  <c r="N66" i="1" s="1"/>
  <c r="D69" i="1"/>
  <c r="E69" i="1"/>
  <c r="F69" i="1"/>
  <c r="G69" i="1"/>
  <c r="H69" i="1"/>
  <c r="N69" i="1"/>
  <c r="I70" i="1"/>
  <c r="I71" i="1"/>
  <c r="D72" i="1"/>
  <c r="E72" i="1"/>
  <c r="F72" i="1"/>
  <c r="I73" i="1"/>
  <c r="N73" i="1"/>
  <c r="N72" i="1" s="1"/>
  <c r="I74" i="1"/>
  <c r="I72" i="1" s="1"/>
  <c r="N74" i="1"/>
  <c r="D75" i="1"/>
  <c r="E75" i="1"/>
  <c r="F75" i="1"/>
  <c r="G75" i="1"/>
  <c r="H75" i="1"/>
  <c r="I76" i="1"/>
  <c r="I75" i="1" s="1"/>
  <c r="N76" i="1"/>
  <c r="I77" i="1"/>
  <c r="N77" i="1"/>
  <c r="H87" i="1"/>
  <c r="H91" i="1"/>
  <c r="N75" i="1" l="1"/>
  <c r="I69" i="1"/>
</calcChain>
</file>

<file path=xl/sharedStrings.xml><?xml version="1.0" encoding="utf-8"?>
<sst xmlns="http://schemas.openxmlformats.org/spreadsheetml/2006/main" count="285" uniqueCount="190">
  <si>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</si>
  <si>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</si>
  <si>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</si>
  <si>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</si>
  <si>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</si>
  <si>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</si>
  <si>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</si>
  <si>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</si>
  <si>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</si>
  <si>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</si>
  <si>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</si>
  <si>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</si>
  <si>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</si>
  <si>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</si>
  <si>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</si>
  <si>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</si>
  <si>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</si>
  <si>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</si>
  <si>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</si>
  <si>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</si>
  <si>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</si>
  <si>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</si>
  <si>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</si>
  <si>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</si>
  <si>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</si>
  <si>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</si>
  <si>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</si>
  <si>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</si>
  <si>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</si>
  <si>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</si>
  <si>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</si>
  <si>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</si>
  <si>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</si>
  <si>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</si>
  <si>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</si>
  <si>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</si>
  <si>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</si>
  <si>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</si>
  <si>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</si>
  <si>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</si>
  <si>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</si>
  <si>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</si>
  <si>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</si>
  <si>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</si>
  <si>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</si>
  <si>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</si>
  <si>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</si>
  <si>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</si>
  <si>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</si>
  <si>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</si>
  <si>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</si>
  <si>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</si>
  <si>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</si>
  <si>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</si>
  <si>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</si>
  <si>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</si>
  <si>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</si>
  <si>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</si>
  <si>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</si>
  <si>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</si>
  <si>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</si>
  <si>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</si>
  <si>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</si>
  <si>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</si>
  <si>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</si>
  <si>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</si>
  <si>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</si>
  <si>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</si>
  <si>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</si>
  <si>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</si>
  <si>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</si>
  <si>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</si>
  <si>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</si>
  <si>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</si>
  <si>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</si>
  <si>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</si>
  <si>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</si>
  <si>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</si>
  <si>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</si>
  <si>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</si>
  <si>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</si>
  <si>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</si>
  <si>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</si>
  <si>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</si>
  <si>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</si>
  <si>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</si>
  <si>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</si>
  <si>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</si>
  <si>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</si>
  <si>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</si>
  <si>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</si>
  <si>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</si>
  <si>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</si>
  <si>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</si>
  <si>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</si>
  <si>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</si>
  <si>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</si>
  <si>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</si>
  <si>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</si>
  <si>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</si>
  <si>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</si>
  <si>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</si>
  <si>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</si>
  <si>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</si>
  <si>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</si>
  <si>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</si>
  <si>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</si>
  <si>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</si>
  <si>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</si>
  <si>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</si>
  <si>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</si>
  <si>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</si>
  <si>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</si>
  <si>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</si>
  <si>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</si>
  <si>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</si>
  <si>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</si>
  <si>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</si>
  <si>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</si>
  <si>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</si>
  <si>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</si>
  <si>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</si>
  <si>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</si>
  <si>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</si>
  <si>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</si>
  <si>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</si>
  <si>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</si>
  <si>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</si>
  <si>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</si>
  <si>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</si>
  <si>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</si>
  <si>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</si>
  <si>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</si>
  <si>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</si>
  <si>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</si>
  <si>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>* Отражается при наличии
** - Код аналитической группы подвида доходов бюджетов (разряды с 18 по 20 кода  классификации доходов бюджетов)</t>
  </si>
  <si>
    <t xml:space="preserve"> Наименование показателя*</t>
  </si>
  <si>
    <t>Код 
анали-
тики***</t>
  </si>
  <si>
    <t>Код 
анали-
тики**</t>
  </si>
  <si>
    <t>*** Код вида расхода (разряды с 18 по 20 кода классификации расходов  бюджетов)</t>
  </si>
  <si>
    <t>Код 
анали-
тики****</t>
  </si>
  <si>
    <r>
      <t>Внешние источники</t>
    </r>
    <r>
      <rPr>
        <i/>
        <sz val="8"/>
        <rFont val="Arial Cyr"/>
        <charset val="204"/>
      </rPr>
      <t>*****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</si>
  <si>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
***** Показатели по строкам формируются только по виду деятельности "Приносящая доход деятельность (Собственные доходы учреждения)"</t>
  </si>
  <si>
    <t>****** Формируется только в части возвратов субсидии на выполнение государственного (муниципального) задания
******* Показатели по строке 950 по кодам аналитики в 2016 году не формируются</t>
  </si>
  <si>
    <t>Форма 0503737 с.5</t>
  </si>
  <si>
    <t>Форма 0503737 с.6</t>
  </si>
  <si>
    <t>Форма 0503737 с.7</t>
  </si>
  <si>
    <r>
      <t xml:space="preserve">Возвращено расходов прошлых лет, всего*******
</t>
    </r>
    <r>
      <rPr>
        <sz val="8"/>
        <rFont val="Arial Cyr"/>
        <charset val="204"/>
      </rPr>
      <t xml:space="preserve">             из них по кодам аналитики:</t>
    </r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</si>
  <si>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</si>
  <si>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</si>
  <si>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</si>
  <si>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</si>
  <si>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2017 г.</t>
  </si>
  <si>
    <t>2.собственные доходы учреждения</t>
  </si>
  <si>
    <t>3</t>
  </si>
  <si>
    <t>01.01.2017</t>
  </si>
  <si>
    <t>ГОД</t>
  </si>
  <si>
    <t>71634448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</si>
  <si>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</si>
  <si>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</si>
  <si>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</si>
  <si>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</si>
  <si>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</si>
  <si>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</si>
  <si>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</si>
  <si>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</si>
  <si>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</si>
  <si>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</si>
  <si>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</si>
  <si>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</si>
  <si>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i1_240</t>
  </si>
  <si>
    <t>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</si>
  <si>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</si>
  <si>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</si>
  <si>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</si>
  <si>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i1_800</t>
  </si>
  <si>
    <t>800</t>
  </si>
  <si>
    <t>ИНЫЕ БЮДЖЕТНЫЕ АССИГНОВАНИЯ</t>
  </si>
  <si>
    <t>i1_850</t>
  </si>
  <si>
    <t>850</t>
  </si>
  <si>
    <t>УПЛАТА НАЛОГОВ, СБОРОВ И ИНЫХ ПЛАТЕЖЕЙ</t>
  </si>
  <si>
    <t>Уплата прочих налогов, сборов</t>
  </si>
  <si>
    <t>852</t>
  </si>
  <si>
    <t>Уплата иных платежей</t>
  </si>
  <si>
    <t>853</t>
  </si>
  <si>
    <t>040</t>
  </si>
  <si>
    <t>130</t>
  </si>
  <si>
    <t>ДОХОДЫ ОТ ОКАЗАНИЯ ПЛАТНЫХ УСЛУГ (РАБОТ)</t>
  </si>
  <si>
    <t>180</t>
  </si>
  <si>
    <t>ПРОЧИЕ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</si>
</sst>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10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1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0"/>
  <sheetViews>
    <sheetView tabSelected="1" workbookViewId="0">
      <selection sqref="A1:H1"/>
    </sheetView>
  </sheetViews>
  <sheetFormatPr defaultRowHeight="15" x14ac:dyDescent="0.2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0" t="s">
        <v>0</v>
      </c>
      <c r="B1" s="251"/>
      <c r="C1" s="251"/>
      <c r="D1" s="251"/>
      <c r="E1" s="251"/>
      <c r="F1" s="251"/>
      <c r="G1" s="251"/>
      <c r="H1" s="251"/>
      <c r="I1" s="2"/>
      <c r="J1" s="201"/>
      <c r="K1" s="201" t="s">
        <v>115</v>
      </c>
      <c r="N1" s="3"/>
    </row>
    <row r="2" spans="1:14" ht="15.75" thickBot="1" x14ac:dyDescent="0.3">
      <c r="A2" s="252" t="s">
        <v>1</v>
      </c>
      <c r="B2" s="252"/>
      <c r="C2" s="252"/>
      <c r="D2" s="252"/>
      <c r="E2" s="252"/>
      <c r="F2" s="252"/>
      <c r="G2" s="252"/>
      <c r="H2" s="252"/>
      <c r="I2" s="4"/>
      <c r="J2" s="200" t="s">
        <v>37</v>
      </c>
      <c r="K2" s="200" t="s">
        <v>116</v>
      </c>
      <c r="N2" s="21" t="s">
        <v>2</v>
      </c>
    </row>
    <row r="3" spans="1:14" x14ac:dyDescent="0.25">
      <c r="A3" s="249"/>
      <c r="B3" s="249"/>
      <c r="C3" s="249"/>
      <c r="D3" s="249"/>
      <c r="E3" s="249"/>
      <c r="F3" s="249"/>
      <c r="G3" s="249"/>
      <c r="H3" s="249"/>
      <c r="I3" s="18" t="s">
        <v>3</v>
      </c>
      <c r="J3" s="22" t="s">
        <v>156</v>
      </c>
      <c r="K3" s="190" t="s">
        <v>117</v>
      </c>
      <c r="N3" s="24" t="s">
        <v>4</v>
      </c>
    </row>
    <row r="4" spans="1:14" x14ac:dyDescent="0.25">
      <c r="A4" s="6"/>
      <c r="B4" s="255" t="s">
        <v>84</v>
      </c>
      <c r="C4" s="255"/>
      <c r="D4" s="255"/>
      <c r="E4" s="256" t="s">
        <v>152</v>
      </c>
      <c r="F4" s="256"/>
      <c r="G4" s="257"/>
      <c r="H4" s="257"/>
      <c r="I4" s="18" t="s">
        <v>5</v>
      </c>
      <c r="J4" s="196"/>
      <c r="K4" s="197" t="s">
        <v>118</v>
      </c>
      <c r="L4" s="196"/>
      <c r="M4" s="197" t="s">
        <v>120</v>
      </c>
      <c r="N4" s="185">
        <v>42736</v>
      </c>
    </row>
    <row r="5" spans="1:14" ht="23.25" customHeight="1" x14ac:dyDescent="0.25">
      <c r="A5" s="7" t="s">
        <v>6</v>
      </c>
      <c r="B5" s="248" t="s">
        <v>149</v>
      </c>
      <c r="C5" s="248"/>
      <c r="D5" s="248"/>
      <c r="E5" s="248"/>
      <c r="F5" s="248"/>
      <c r="G5" s="248"/>
      <c r="H5" s="248"/>
      <c r="I5" s="19" t="s">
        <v>7</v>
      </c>
      <c r="J5" s="196"/>
      <c r="K5" s="197" t="s">
        <v>119</v>
      </c>
      <c r="L5" s="196"/>
      <c r="M5" s="197" t="s">
        <v>121</v>
      </c>
      <c r="N5" s="186" t="s">
        <v>148</v>
      </c>
    </row>
    <row r="6" spans="1:14" ht="22.5" customHeight="1" x14ac:dyDescent="0.25">
      <c r="A6" s="7" t="s">
        <v>8</v>
      </c>
      <c r="B6" s="246"/>
      <c r="C6" s="246"/>
      <c r="D6" s="246"/>
      <c r="E6" s="246"/>
      <c r="F6" s="246"/>
      <c r="G6" s="246"/>
      <c r="H6" s="246"/>
      <c r="I6" s="19"/>
      <c r="J6" s="201" t="s">
        <v>25</v>
      </c>
      <c r="K6" s="201" t="s">
        <v>122</v>
      </c>
      <c r="L6" s="198"/>
      <c r="M6" s="199" t="s">
        <v>126</v>
      </c>
      <c r="N6" s="186"/>
    </row>
    <row r="7" spans="1:14" ht="22.5" customHeight="1" thickBot="1" x14ac:dyDescent="0.3">
      <c r="A7" s="7" t="s">
        <v>9</v>
      </c>
      <c r="B7" s="246"/>
      <c r="C7" s="246"/>
      <c r="D7" s="246"/>
      <c r="E7" s="246"/>
      <c r="F7" s="246"/>
      <c r="G7" s="246"/>
      <c r="H7" s="246"/>
      <c r="I7" s="18" t="s">
        <v>10</v>
      </c>
      <c r="J7" s="200" t="s">
        <v>155</v>
      </c>
      <c r="K7" s="202" t="s">
        <v>123</v>
      </c>
      <c r="L7" s="198"/>
      <c r="M7" s="199" t="s">
        <v>127</v>
      </c>
      <c r="N7" s="186" t="s">
        <v>157</v>
      </c>
    </row>
    <row r="8" spans="1:14" x14ac:dyDescent="0.25">
      <c r="A8" s="7" t="s">
        <v>11</v>
      </c>
      <c r="B8" s="247"/>
      <c r="C8" s="247"/>
      <c r="D8" s="247"/>
      <c r="E8" s="247"/>
      <c r="F8" s="247"/>
      <c r="G8" s="247"/>
      <c r="H8" s="247"/>
      <c r="I8" s="19" t="s">
        <v>12</v>
      </c>
      <c r="J8" s="23"/>
      <c r="K8" s="191" t="s">
        <v>124</v>
      </c>
      <c r="L8" s="198"/>
      <c r="M8" s="199" t="s">
        <v>128</v>
      </c>
      <c r="N8" s="186"/>
    </row>
    <row r="9" spans="1:14" x14ac:dyDescent="0.25">
      <c r="A9" s="7" t="s">
        <v>13</v>
      </c>
      <c r="B9" s="248"/>
      <c r="C9" s="248"/>
      <c r="D9" s="248"/>
      <c r="E9" s="248"/>
      <c r="F9" s="248"/>
      <c r="G9" s="248"/>
      <c r="H9" s="248"/>
      <c r="I9" s="19" t="s">
        <v>14</v>
      </c>
      <c r="J9" s="198" t="s">
        <v>154</v>
      </c>
      <c r="K9" s="199" t="s">
        <v>125</v>
      </c>
      <c r="L9" s="198"/>
      <c r="M9" s="199" t="s">
        <v>129</v>
      </c>
      <c r="N9" s="186"/>
    </row>
    <row r="10" spans="1:14" x14ac:dyDescent="0.25">
      <c r="A10" s="7" t="s">
        <v>15</v>
      </c>
      <c r="B10" s="246" t="s">
        <v>153</v>
      </c>
      <c r="C10" s="246"/>
      <c r="D10" s="246"/>
      <c r="E10" s="246"/>
      <c r="F10" s="246"/>
      <c r="G10" s="246"/>
      <c r="H10" s="246"/>
      <c r="I10" s="19"/>
      <c r="J10" s="203" t="s">
        <v>150</v>
      </c>
      <c r="K10" s="203" t="s">
        <v>133</v>
      </c>
      <c r="L10" s="198"/>
      <c r="M10" s="199" t="s">
        <v>130</v>
      </c>
      <c r="N10" s="25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134</v>
      </c>
      <c r="L11" s="198"/>
      <c r="M11" s="199" t="s">
        <v>131</v>
      </c>
      <c r="N11" s="25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0" t="s">
        <v>18</v>
      </c>
      <c r="L12" s="198"/>
      <c r="M12" s="199" t="s">
        <v>132</v>
      </c>
      <c r="N12" s="26" t="s">
        <v>19</v>
      </c>
    </row>
    <row r="13" spans="1:14" x14ac:dyDescent="0.25">
      <c r="A13" s="1"/>
      <c r="B13" s="258" t="s">
        <v>20</v>
      </c>
      <c r="C13" s="258"/>
      <c r="D13" s="258"/>
      <c r="E13" s="258"/>
      <c r="F13" s="258"/>
      <c r="G13" s="258"/>
      <c r="H13" s="258"/>
      <c r="I13" s="5"/>
      <c r="J13" s="5"/>
      <c r="K13" s="5"/>
      <c r="L13" s="5"/>
      <c r="M13" s="5"/>
      <c r="N13" s="8"/>
    </row>
    <row r="14" spans="1:14" x14ac:dyDescent="0.25">
      <c r="A14" s="225" t="s">
        <v>136</v>
      </c>
      <c r="B14" s="226" t="s">
        <v>76</v>
      </c>
      <c r="C14" s="226" t="s">
        <v>138</v>
      </c>
      <c r="D14" s="217" t="s">
        <v>78</v>
      </c>
      <c r="E14" s="218" t="s">
        <v>21</v>
      </c>
      <c r="F14" s="218"/>
      <c r="G14" s="218"/>
      <c r="H14" s="218"/>
      <c r="I14" s="218"/>
      <c r="J14" s="27"/>
      <c r="K14" s="188"/>
      <c r="L14" s="27"/>
      <c r="M14" s="188"/>
      <c r="N14" s="27" t="s">
        <v>22</v>
      </c>
    </row>
    <row r="15" spans="1:14" x14ac:dyDescent="0.25">
      <c r="A15" s="225"/>
      <c r="B15" s="227"/>
      <c r="C15" s="227"/>
      <c r="D15" s="217"/>
      <c r="E15" s="217" t="s">
        <v>79</v>
      </c>
      <c r="F15" s="217" t="s">
        <v>80</v>
      </c>
      <c r="G15" s="217" t="s">
        <v>81</v>
      </c>
      <c r="H15" s="217" t="s">
        <v>82</v>
      </c>
      <c r="I15" s="218" t="s">
        <v>23</v>
      </c>
      <c r="J15" s="27"/>
      <c r="K15" s="188"/>
      <c r="L15" s="27"/>
      <c r="M15" s="188"/>
      <c r="N15" s="219" t="s">
        <v>83</v>
      </c>
    </row>
    <row r="16" spans="1:14" x14ac:dyDescent="0.25">
      <c r="A16" s="225"/>
      <c r="B16" s="227"/>
      <c r="C16" s="227"/>
      <c r="D16" s="217"/>
      <c r="E16" s="217"/>
      <c r="F16" s="217"/>
      <c r="G16" s="217"/>
      <c r="H16" s="217"/>
      <c r="I16" s="218"/>
      <c r="J16" s="27"/>
      <c r="K16" s="188"/>
      <c r="L16" s="27"/>
      <c r="M16" s="188"/>
      <c r="N16" s="219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24</v>
      </c>
      <c r="E17" s="31" t="s">
        <v>25</v>
      </c>
      <c r="F17" s="30" t="s">
        <v>26</v>
      </c>
      <c r="G17" s="30" t="s">
        <v>27</v>
      </c>
      <c r="H17" s="30" t="s">
        <v>28</v>
      </c>
      <c r="I17" s="30" t="s">
        <v>29</v>
      </c>
      <c r="J17" s="32"/>
      <c r="K17" s="32"/>
      <c r="L17" s="32"/>
      <c r="M17" s="32"/>
      <c r="N17" s="32" t="s">
        <v>30</v>
      </c>
    </row>
    <row r="18" spans="1:14" ht="23.25" x14ac:dyDescent="0.25">
      <c r="A18" s="33" t="s">
        <v>100</v>
      </c>
      <c r="B18" s="34" t="s">
        <v>31</v>
      </c>
      <c r="C18" s="35"/>
      <c r="D18" s="36">
        <v>2149177</v>
      </c>
      <c r="E18" s="36">
        <v>2096140.23</v>
      </c>
      <c r="F18" s="37">
        <v>0</v>
      </c>
      <c r="G18" s="37">
        <v>53034.85</v>
      </c>
      <c r="H18" s="37">
        <v>0</v>
      </c>
      <c r="I18" s="37">
        <v>2149175.08</v>
      </c>
      <c r="J18" s="38"/>
      <c r="K18" s="38"/>
      <c r="L18" s="38"/>
      <c r="M18" s="38"/>
      <c r="N18" s="39">
        <v>1.92</v>
      </c>
    </row>
    <row r="19" spans="1:14" ht="23.25" x14ac:dyDescent="0.25">
      <c r="A19" s="40" t="s">
        <v>187</v>
      </c>
      <c r="B19" s="213" t="s">
        <v>185</v>
      </c>
      <c r="C19" s="215" t="s">
        <v>186</v>
      </c>
      <c r="D19" s="15">
        <v>669833</v>
      </c>
      <c r="E19" s="15">
        <v>669832.32999999996</v>
      </c>
      <c r="F19" s="16"/>
      <c r="G19" s="16"/>
      <c r="H19" s="16"/>
      <c r="I19" s="43">
        <f>E19+F19+G19+H19</f>
        <v>669832.32999999996</v>
      </c>
      <c r="J19" s="44" t="s">
        <v>185</v>
      </c>
      <c r="K19" s="44"/>
      <c r="L19" s="44"/>
      <c r="M19" s="44"/>
      <c r="N19" s="45">
        <f>IF(IF(D19="",0,D19)=0,0,(IF(D19&gt;0,IF(I19&gt;D19,0,D19-I19),IF(I19&gt;D19,D19-I19,0))))</f>
        <v>0.67</v>
      </c>
    </row>
    <row r="20" spans="1:14" x14ac:dyDescent="0.25">
      <c r="A20" s="40" t="s">
        <v>189</v>
      </c>
      <c r="B20" s="213" t="s">
        <v>159</v>
      </c>
      <c r="C20" s="215" t="s">
        <v>188</v>
      </c>
      <c r="D20" s="15">
        <v>1479344</v>
      </c>
      <c r="E20" s="15">
        <v>1426307.9</v>
      </c>
      <c r="F20" s="16"/>
      <c r="G20" s="16">
        <v>53034.85</v>
      </c>
      <c r="H20" s="16"/>
      <c r="I20" s="43">
        <f>E20+F20+G20+H20</f>
        <v>1479342.75</v>
      </c>
      <c r="J20" s="44" t="s">
        <v>159</v>
      </c>
      <c r="K20" s="44"/>
      <c r="L20" s="44"/>
      <c r="M20" s="44"/>
      <c r="N20" s="45">
        <f>IF(IF(D20="",0,D20)=0,0,(IF(D20&gt;0,IF(I20&gt;D20,0,D20-I20),IF(I20&gt;D20,D20-I20,0))))</f>
        <v>1.25</v>
      </c>
    </row>
    <row r="21" spans="1:14" ht="0.75" customHeight="1" thickBot="1" x14ac:dyDescent="0.3">
      <c r="A21" s="51"/>
      <c r="B21" s="52"/>
      <c r="C21" s="53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6"/>
    </row>
    <row r="22" spans="1:14" ht="25.5" customHeight="1" x14ac:dyDescent="0.25">
      <c r="A22" s="222" t="s">
        <v>135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</row>
    <row r="23" spans="1:14" x14ac:dyDescent="0.25">
      <c r="A23" s="60"/>
      <c r="B23" s="221" t="s">
        <v>32</v>
      </c>
      <c r="C23" s="221"/>
      <c r="D23" s="221"/>
      <c r="E23" s="221"/>
      <c r="F23" s="221"/>
      <c r="G23" s="221"/>
      <c r="H23" s="221"/>
      <c r="I23" s="221"/>
      <c r="J23" s="61"/>
      <c r="K23" s="187"/>
      <c r="L23" s="61"/>
      <c r="M23" s="187"/>
      <c r="N23" s="62" t="s">
        <v>75</v>
      </c>
    </row>
    <row r="24" spans="1:14" x14ac:dyDescent="0.25">
      <c r="A24" s="225" t="s">
        <v>136</v>
      </c>
      <c r="B24" s="226" t="s">
        <v>76</v>
      </c>
      <c r="C24" s="226" t="s">
        <v>137</v>
      </c>
      <c r="D24" s="217" t="s">
        <v>78</v>
      </c>
      <c r="E24" s="218" t="s">
        <v>21</v>
      </c>
      <c r="F24" s="218"/>
      <c r="G24" s="218"/>
      <c r="H24" s="218"/>
      <c r="I24" s="218"/>
      <c r="J24" s="27"/>
      <c r="K24" s="188"/>
      <c r="L24" s="27"/>
      <c r="M24" s="188"/>
      <c r="N24" s="27" t="s">
        <v>22</v>
      </c>
    </row>
    <row r="25" spans="1:14" x14ac:dyDescent="0.25">
      <c r="A25" s="225"/>
      <c r="B25" s="227"/>
      <c r="C25" s="227"/>
      <c r="D25" s="217"/>
      <c r="E25" s="217" t="s">
        <v>79</v>
      </c>
      <c r="F25" s="217" t="s">
        <v>80</v>
      </c>
      <c r="G25" s="217" t="s">
        <v>81</v>
      </c>
      <c r="H25" s="217" t="s">
        <v>82</v>
      </c>
      <c r="I25" s="218" t="s">
        <v>23</v>
      </c>
      <c r="J25" s="27"/>
      <c r="K25" s="188"/>
      <c r="L25" s="27"/>
      <c r="M25" s="188"/>
      <c r="N25" s="219" t="s">
        <v>83</v>
      </c>
    </row>
    <row r="26" spans="1:14" x14ac:dyDescent="0.25">
      <c r="A26" s="225"/>
      <c r="B26" s="227"/>
      <c r="C26" s="227"/>
      <c r="D26" s="217"/>
      <c r="E26" s="217"/>
      <c r="F26" s="217"/>
      <c r="G26" s="217"/>
      <c r="H26" s="217"/>
      <c r="I26" s="218"/>
      <c r="J26" s="27"/>
      <c r="K26" s="188"/>
      <c r="L26" s="27"/>
      <c r="M26" s="188"/>
      <c r="N26" s="219"/>
    </row>
    <row r="27" spans="1:14" ht="15.75" thickBot="1" x14ac:dyDescent="0.3">
      <c r="A27" s="63">
        <v>1</v>
      </c>
      <c r="B27" s="29">
        <v>2</v>
      </c>
      <c r="C27" s="29">
        <v>3</v>
      </c>
      <c r="D27" s="30" t="s">
        <v>24</v>
      </c>
      <c r="E27" s="31" t="s">
        <v>25</v>
      </c>
      <c r="F27" s="30" t="s">
        <v>26</v>
      </c>
      <c r="G27" s="30" t="s">
        <v>27</v>
      </c>
      <c r="H27" s="30" t="s">
        <v>28</v>
      </c>
      <c r="I27" s="30" t="s">
        <v>29</v>
      </c>
      <c r="J27" s="32"/>
      <c r="K27" s="32"/>
      <c r="L27" s="32"/>
      <c r="M27" s="32"/>
      <c r="N27" s="32" t="s">
        <v>30</v>
      </c>
    </row>
    <row r="28" spans="1:14" ht="23.25" x14ac:dyDescent="0.25">
      <c r="A28" s="33" t="s">
        <v>101</v>
      </c>
      <c r="B28" s="64" t="s">
        <v>33</v>
      </c>
      <c r="C28" s="65" t="s">
        <v>34</v>
      </c>
      <c r="D28" s="66">
        <v>2633270.62</v>
      </c>
      <c r="E28" s="36">
        <v>2336808.5</v>
      </c>
      <c r="F28" s="37">
        <v>0</v>
      </c>
      <c r="G28" s="37">
        <v>0</v>
      </c>
      <c r="H28" s="37">
        <v>0</v>
      </c>
      <c r="I28" s="37">
        <v>2336808.5</v>
      </c>
      <c r="J28" s="38"/>
      <c r="K28" s="38"/>
      <c r="L28" s="38"/>
      <c r="M28" s="38"/>
      <c r="N28" s="39">
        <v>296462.12</v>
      </c>
    </row>
    <row r="29" spans="1:14" ht="79.5" x14ac:dyDescent="0.25">
      <c r="A29" s="46" t="s">
        <v>160</v>
      </c>
      <c r="B29" s="69"/>
      <c r="C29" s="70" t="s">
        <v>159</v>
      </c>
      <c r="D29" s="48">
        <v>47997</v>
      </c>
      <c r="E29" s="47">
        <v>1259.3900000000001</v>
      </c>
      <c r="F29" s="48"/>
      <c r="G29" s="48"/>
      <c r="H29" s="48"/>
      <c r="I29" s="48">
        <v>1259.3900000000001</v>
      </c>
      <c r="J29" s="49" t="s">
        <v>158</v>
      </c>
      <c r="K29" s="49"/>
      <c r="L29" s="49"/>
      <c r="M29" s="49"/>
      <c r="N29" s="50">
        <v>46737.61</v>
      </c>
    </row>
    <row r="30" spans="1:14" ht="23.25" x14ac:dyDescent="0.25">
      <c r="A30" s="46" t="s">
        <v>163</v>
      </c>
      <c r="B30" s="69"/>
      <c r="C30" s="70" t="s">
        <v>162</v>
      </c>
      <c r="D30" s="48">
        <v>47997</v>
      </c>
      <c r="E30" s="47">
        <v>1259.3900000000001</v>
      </c>
      <c r="F30" s="48"/>
      <c r="G30" s="48"/>
      <c r="H30" s="48"/>
      <c r="I30" s="48">
        <v>1259.3900000000001</v>
      </c>
      <c r="J30" s="49" t="s">
        <v>161</v>
      </c>
      <c r="K30" s="49"/>
      <c r="L30" s="49"/>
      <c r="M30" s="49"/>
      <c r="N30" s="50">
        <v>46737.61</v>
      </c>
    </row>
    <row r="31" spans="1:14" x14ac:dyDescent="0.25">
      <c r="A31" s="40" t="s">
        <v>165</v>
      </c>
      <c r="B31" s="67"/>
      <c r="C31" s="216" t="s">
        <v>164</v>
      </c>
      <c r="D31" s="16">
        <v>36864</v>
      </c>
      <c r="E31" s="15">
        <v>967.28</v>
      </c>
      <c r="F31" s="16"/>
      <c r="G31" s="16"/>
      <c r="H31" s="16"/>
      <c r="I31" s="43">
        <f>E31+F31+G31+H31</f>
        <v>967.28</v>
      </c>
      <c r="J31" s="44" t="s">
        <v>164</v>
      </c>
      <c r="K31" s="44"/>
      <c r="L31" s="44"/>
      <c r="M31" s="44"/>
      <c r="N31" s="45">
        <f>IF(IF(D31="",0,D31)=0,0,(IF(D31&gt;0,IF(I31&gt;D31,0,D31-I31),IF(I31&gt;D31,D31-I31,0))))</f>
        <v>35896.720000000001</v>
      </c>
    </row>
    <row r="32" spans="1:14" ht="45.75" x14ac:dyDescent="0.25">
      <c r="A32" s="40" t="s">
        <v>167</v>
      </c>
      <c r="B32" s="67"/>
      <c r="C32" s="216" t="s">
        <v>166</v>
      </c>
      <c r="D32" s="16">
        <v>11133</v>
      </c>
      <c r="E32" s="15">
        <v>292.11</v>
      </c>
      <c r="F32" s="16"/>
      <c r="G32" s="16"/>
      <c r="H32" s="16"/>
      <c r="I32" s="43">
        <f>E32+F32+G32+H32</f>
        <v>292.11</v>
      </c>
      <c r="J32" s="44" t="s">
        <v>166</v>
      </c>
      <c r="K32" s="44"/>
      <c r="L32" s="44"/>
      <c r="M32" s="44"/>
      <c r="N32" s="45">
        <f>IF(IF(D32="",0,D32)=0,0,(IF(D32&gt;0,IF(I32&gt;D32,0,D32-I32),IF(I32&gt;D32,D32-I32,0))))</f>
        <v>10840.89</v>
      </c>
    </row>
    <row r="33" spans="1:14" ht="34.5" x14ac:dyDescent="0.25">
      <c r="A33" s="46" t="s">
        <v>168</v>
      </c>
      <c r="B33" s="69"/>
      <c r="C33" s="70" t="s">
        <v>33</v>
      </c>
      <c r="D33" s="48">
        <v>2584033.62</v>
      </c>
      <c r="E33" s="47">
        <v>2334309.11</v>
      </c>
      <c r="F33" s="48"/>
      <c r="G33" s="48"/>
      <c r="H33" s="48"/>
      <c r="I33" s="48">
        <v>2334309.11</v>
      </c>
      <c r="J33" s="49" t="s">
        <v>169</v>
      </c>
      <c r="K33" s="49"/>
      <c r="L33" s="49"/>
      <c r="M33" s="49"/>
      <c r="N33" s="50">
        <v>249724.51</v>
      </c>
    </row>
    <row r="34" spans="1:14" ht="34.5" x14ac:dyDescent="0.25">
      <c r="A34" s="46" t="s">
        <v>172</v>
      </c>
      <c r="B34" s="69"/>
      <c r="C34" s="70" t="s">
        <v>171</v>
      </c>
      <c r="D34" s="48">
        <v>2584033.62</v>
      </c>
      <c r="E34" s="47">
        <v>2334309.11</v>
      </c>
      <c r="F34" s="48"/>
      <c r="G34" s="48"/>
      <c r="H34" s="48"/>
      <c r="I34" s="48">
        <v>2334309.11</v>
      </c>
      <c r="J34" s="49" t="s">
        <v>170</v>
      </c>
      <c r="K34" s="49"/>
      <c r="L34" s="49"/>
      <c r="M34" s="49"/>
      <c r="N34" s="50">
        <v>249724.51</v>
      </c>
    </row>
    <row r="35" spans="1:14" ht="34.5" x14ac:dyDescent="0.25">
      <c r="A35" s="40" t="s">
        <v>174</v>
      </c>
      <c r="B35" s="67"/>
      <c r="C35" s="216" t="s">
        <v>173</v>
      </c>
      <c r="D35" s="16">
        <v>2584033.62</v>
      </c>
      <c r="E35" s="15">
        <v>2334309.11</v>
      </c>
      <c r="F35" s="16"/>
      <c r="G35" s="16"/>
      <c r="H35" s="16"/>
      <c r="I35" s="43">
        <f>E35+F35+G35+H35</f>
        <v>2334309.11</v>
      </c>
      <c r="J35" s="44" t="s">
        <v>173</v>
      </c>
      <c r="K35" s="44"/>
      <c r="L35" s="44"/>
      <c r="M35" s="44"/>
      <c r="N35" s="45">
        <f>IF(IF(D35="",0,D35)=0,0,(IF(D35&gt;0,IF(I35&gt;D35,0,D35-I35),IF(I35&gt;D35,D35-I35,0))))</f>
        <v>249724.51</v>
      </c>
    </row>
    <row r="36" spans="1:14" x14ac:dyDescent="0.25">
      <c r="A36" s="46" t="s">
        <v>177</v>
      </c>
      <c r="B36" s="69"/>
      <c r="C36" s="70" t="s">
        <v>176</v>
      </c>
      <c r="D36" s="48">
        <v>1240</v>
      </c>
      <c r="E36" s="47">
        <v>1240</v>
      </c>
      <c r="F36" s="48"/>
      <c r="G36" s="48"/>
      <c r="H36" s="48"/>
      <c r="I36" s="48">
        <v>1240</v>
      </c>
      <c r="J36" s="49" t="s">
        <v>175</v>
      </c>
      <c r="K36" s="49"/>
      <c r="L36" s="49"/>
      <c r="M36" s="49"/>
      <c r="N36" s="50">
        <v>0</v>
      </c>
    </row>
    <row r="37" spans="1:14" ht="23.25" x14ac:dyDescent="0.25">
      <c r="A37" s="46" t="s">
        <v>180</v>
      </c>
      <c r="B37" s="69"/>
      <c r="C37" s="70" t="s">
        <v>179</v>
      </c>
      <c r="D37" s="48">
        <v>1240</v>
      </c>
      <c r="E37" s="47">
        <v>1240</v>
      </c>
      <c r="F37" s="48"/>
      <c r="G37" s="48"/>
      <c r="H37" s="48"/>
      <c r="I37" s="48">
        <v>1240</v>
      </c>
      <c r="J37" s="49" t="s">
        <v>178</v>
      </c>
      <c r="K37" s="49"/>
      <c r="L37" s="49"/>
      <c r="M37" s="49"/>
      <c r="N37" s="50">
        <v>0</v>
      </c>
    </row>
    <row r="38" spans="1:14" x14ac:dyDescent="0.25">
      <c r="A38" s="40" t="s">
        <v>181</v>
      </c>
      <c r="B38" s="67"/>
      <c r="C38" s="216" t="s">
        <v>182</v>
      </c>
      <c r="D38" s="16">
        <v>240</v>
      </c>
      <c r="E38" s="15">
        <v>240</v>
      </c>
      <c r="F38" s="16"/>
      <c r="G38" s="16"/>
      <c r="H38" s="16"/>
      <c r="I38" s="43">
        <f>E38+F38+G38+H38</f>
        <v>240</v>
      </c>
      <c r="J38" s="44" t="s">
        <v>182</v>
      </c>
      <c r="K38" s="44"/>
      <c r="L38" s="44"/>
      <c r="M38" s="44"/>
      <c r="N38" s="45">
        <f>IF(IF(D38="",0,D38)=0,0,(IF(D38&gt;0,IF(I38&gt;D38,0,D38-I38),IF(I38&gt;D38,D38-I38,0))))</f>
        <v>0</v>
      </c>
    </row>
    <row r="39" spans="1:14" x14ac:dyDescent="0.25">
      <c r="A39" s="40" t="s">
        <v>183</v>
      </c>
      <c r="B39" s="67"/>
      <c r="C39" s="216" t="s">
        <v>184</v>
      </c>
      <c r="D39" s="16">
        <v>1000</v>
      </c>
      <c r="E39" s="15">
        <v>1000</v>
      </c>
      <c r="F39" s="16"/>
      <c r="G39" s="16"/>
      <c r="H39" s="16"/>
      <c r="I39" s="43">
        <f>E39+F39+G39+H39</f>
        <v>1000</v>
      </c>
      <c r="J39" s="44" t="s">
        <v>184</v>
      </c>
      <c r="K39" s="44"/>
      <c r="L39" s="44"/>
      <c r="M39" s="44"/>
      <c r="N39" s="45">
        <f>IF(IF(D39="",0,D39)=0,0,(IF(D39&gt;0,IF(I39&gt;D39,0,D39-I39),IF(I39&gt;D39,D39-I39,0))))</f>
        <v>0</v>
      </c>
    </row>
    <row r="40" spans="1:14" ht="0.75" customHeight="1" thickBot="1" x14ac:dyDescent="0.3">
      <c r="A40" s="71"/>
      <c r="B40" s="72"/>
      <c r="C40" s="73"/>
      <c r="D40" s="73"/>
      <c r="E40" s="73"/>
      <c r="F40" s="73"/>
      <c r="G40" s="73"/>
      <c r="H40" s="73"/>
      <c r="I40" s="73"/>
      <c r="J40" s="74"/>
      <c r="K40" s="74"/>
      <c r="L40" s="74"/>
      <c r="M40" s="74"/>
      <c r="N40" s="75"/>
    </row>
    <row r="41" spans="1:14" ht="15.75" thickBot="1" x14ac:dyDescent="0.3">
      <c r="A41" s="76"/>
      <c r="B41" s="77"/>
      <c r="C41" s="78"/>
      <c r="D41" s="77"/>
      <c r="E41" s="77"/>
      <c r="F41" s="77"/>
      <c r="G41" s="77"/>
      <c r="H41" s="77"/>
      <c r="I41" s="77"/>
      <c r="J41" s="78"/>
      <c r="K41" s="78"/>
      <c r="L41" s="78"/>
      <c r="M41" s="78"/>
      <c r="N41" s="79"/>
    </row>
    <row r="42" spans="1:14" ht="24" thickBot="1" x14ac:dyDescent="0.3">
      <c r="A42" s="80" t="s">
        <v>35</v>
      </c>
      <c r="B42" s="81">
        <v>450</v>
      </c>
      <c r="C42" s="82" t="s">
        <v>34</v>
      </c>
      <c r="D42" s="83">
        <f>D18-D28</f>
        <v>-484093.62</v>
      </c>
      <c r="E42" s="83">
        <f>E18-E28</f>
        <v>-240668.27</v>
      </c>
      <c r="F42" s="83">
        <f>F18-F28</f>
        <v>0</v>
      </c>
      <c r="G42" s="83">
        <f>G18-G28</f>
        <v>53034.85</v>
      </c>
      <c r="H42" s="83">
        <f>H18-H28</f>
        <v>0</v>
      </c>
      <c r="I42" s="83">
        <f>I18-I28</f>
        <v>-187633.42</v>
      </c>
      <c r="J42" s="84"/>
      <c r="K42" s="85"/>
      <c r="L42" s="85"/>
      <c r="M42" s="85"/>
      <c r="N42" s="86" t="s">
        <v>34</v>
      </c>
    </row>
    <row r="43" spans="1:14" x14ac:dyDescent="0.25">
      <c r="A43" s="223" t="s">
        <v>139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</row>
    <row r="44" spans="1:14" x14ac:dyDescent="0.25">
      <c r="A44" s="60"/>
      <c r="B44" s="221" t="s">
        <v>36</v>
      </c>
      <c r="C44" s="221"/>
      <c r="D44" s="221"/>
      <c r="E44" s="221"/>
      <c r="F44" s="221"/>
      <c r="G44" s="221"/>
      <c r="H44" s="221"/>
      <c r="I44" s="221"/>
      <c r="J44" s="61"/>
      <c r="K44" s="187"/>
      <c r="L44" s="61"/>
      <c r="M44" s="187"/>
      <c r="N44" s="87" t="s">
        <v>144</v>
      </c>
    </row>
    <row r="45" spans="1:14" x14ac:dyDescent="0.25">
      <c r="A45" s="225" t="s">
        <v>136</v>
      </c>
      <c r="B45" s="226" t="s">
        <v>76</v>
      </c>
      <c r="C45" s="226" t="s">
        <v>140</v>
      </c>
      <c r="D45" s="217" t="s">
        <v>78</v>
      </c>
      <c r="E45" s="218" t="s">
        <v>21</v>
      </c>
      <c r="F45" s="218"/>
      <c r="G45" s="218"/>
      <c r="H45" s="218"/>
      <c r="I45" s="218"/>
      <c r="J45" s="27"/>
      <c r="K45" s="188"/>
      <c r="L45" s="27"/>
      <c r="M45" s="188"/>
      <c r="N45" s="27" t="s">
        <v>22</v>
      </c>
    </row>
    <row r="46" spans="1:14" x14ac:dyDescent="0.25">
      <c r="A46" s="225"/>
      <c r="B46" s="227"/>
      <c r="C46" s="227"/>
      <c r="D46" s="217"/>
      <c r="E46" s="217" t="s">
        <v>79</v>
      </c>
      <c r="F46" s="217" t="s">
        <v>80</v>
      </c>
      <c r="G46" s="217" t="s">
        <v>81</v>
      </c>
      <c r="H46" s="217" t="s">
        <v>82</v>
      </c>
      <c r="I46" s="218" t="s">
        <v>23</v>
      </c>
      <c r="J46" s="27"/>
      <c r="K46" s="188"/>
      <c r="L46" s="27"/>
      <c r="M46" s="188"/>
      <c r="N46" s="219" t="s">
        <v>83</v>
      </c>
    </row>
    <row r="47" spans="1:14" x14ac:dyDescent="0.25">
      <c r="A47" s="225"/>
      <c r="B47" s="227"/>
      <c r="C47" s="227"/>
      <c r="D47" s="217"/>
      <c r="E47" s="217"/>
      <c r="F47" s="217"/>
      <c r="G47" s="217"/>
      <c r="H47" s="217"/>
      <c r="I47" s="218"/>
      <c r="J47" s="27"/>
      <c r="K47" s="188"/>
      <c r="L47" s="27"/>
      <c r="M47" s="188"/>
      <c r="N47" s="219"/>
    </row>
    <row r="48" spans="1:14" ht="15.75" thickBot="1" x14ac:dyDescent="0.3">
      <c r="A48" s="28">
        <v>1</v>
      </c>
      <c r="B48" s="29">
        <v>2</v>
      </c>
      <c r="C48" s="29">
        <v>3</v>
      </c>
      <c r="D48" s="30" t="s">
        <v>24</v>
      </c>
      <c r="E48" s="31" t="s">
        <v>25</v>
      </c>
      <c r="F48" s="30" t="s">
        <v>26</v>
      </c>
      <c r="G48" s="30" t="s">
        <v>27</v>
      </c>
      <c r="H48" s="30" t="s">
        <v>28</v>
      </c>
      <c r="I48" s="30" t="s">
        <v>29</v>
      </c>
      <c r="J48" s="32"/>
      <c r="K48" s="32"/>
      <c r="L48" s="32"/>
      <c r="M48" s="32"/>
      <c r="N48" s="32" t="s">
        <v>30</v>
      </c>
    </row>
    <row r="49" spans="1:14" ht="45.75" x14ac:dyDescent="0.25">
      <c r="A49" s="88" t="s">
        <v>102</v>
      </c>
      <c r="B49" s="34" t="s">
        <v>37</v>
      </c>
      <c r="C49" s="89"/>
      <c r="D49" s="90">
        <v>484093.62</v>
      </c>
      <c r="E49" s="90">
        <v>240668.27</v>
      </c>
      <c r="F49" s="90">
        <v>0</v>
      </c>
      <c r="G49" s="90">
        <v>-53034.85</v>
      </c>
      <c r="H49" s="90">
        <v>0</v>
      </c>
      <c r="I49" s="90">
        <v>187633.42</v>
      </c>
      <c r="J49" s="91"/>
      <c r="K49" s="91"/>
      <c r="L49" s="91"/>
      <c r="M49" s="192"/>
      <c r="N49" s="92">
        <v>296460.2</v>
      </c>
    </row>
    <row r="50" spans="1:14" ht="24.75" x14ac:dyDescent="0.25">
      <c r="A50" s="93" t="s">
        <v>104</v>
      </c>
      <c r="B50" s="94" t="s">
        <v>38</v>
      </c>
      <c r="C50" s="35"/>
      <c r="D50" s="36">
        <v>0</v>
      </c>
      <c r="E50" s="36">
        <v>0</v>
      </c>
      <c r="F50" s="36">
        <v>0</v>
      </c>
      <c r="G50" s="37">
        <v>0</v>
      </c>
      <c r="H50" s="37">
        <v>0</v>
      </c>
      <c r="I50" s="37">
        <v>0</v>
      </c>
      <c r="J50" s="38"/>
      <c r="K50" s="38"/>
      <c r="L50" s="38"/>
      <c r="M50" s="38"/>
      <c r="N50" s="95">
        <v>0</v>
      </c>
    </row>
    <row r="51" spans="1:14" x14ac:dyDescent="0.25">
      <c r="A51" s="259"/>
      <c r="B51" s="283"/>
      <c r="C51" s="284"/>
      <c r="D51" s="285"/>
      <c r="E51" s="285"/>
      <c r="F51" s="285"/>
      <c r="G51" s="263"/>
      <c r="H51" s="263"/>
      <c r="I51" s="286">
        <f>E51+F51+G51+H51</f>
        <v>0</v>
      </c>
      <c r="J51" s="287"/>
      <c r="K51" s="287"/>
      <c r="L51" s="287"/>
      <c r="M51" s="287"/>
      <c r="N51" s="288">
        <f>IF(IF(D51="",0,D51)=0,0,(IF(D51&gt;0,IF(I51&gt;D51,0,D51-I51),IF(I51&gt;D51,D51-I51,0))))</f>
        <v>0</v>
      </c>
    </row>
    <row r="52" spans="1:14" hidden="1" x14ac:dyDescent="0.25">
      <c r="A52" s="267"/>
      <c r="B52" s="289"/>
      <c r="C52" s="290"/>
      <c r="D52" s="291"/>
      <c r="E52" s="291"/>
      <c r="F52" s="291"/>
      <c r="G52" s="280"/>
      <c r="H52" s="280"/>
      <c r="I52" s="280"/>
      <c r="J52" s="292"/>
      <c r="K52" s="292"/>
      <c r="L52" s="292"/>
      <c r="M52" s="292"/>
      <c r="N52" s="293"/>
    </row>
    <row r="53" spans="1:14" hidden="1" x14ac:dyDescent="0.25">
      <c r="A53" s="97"/>
      <c r="B53" s="98"/>
      <c r="C53" s="96"/>
      <c r="D53" s="41"/>
      <c r="E53" s="41"/>
      <c r="F53" s="41"/>
      <c r="G53" s="42"/>
      <c r="H53" s="42"/>
      <c r="I53" s="42"/>
      <c r="J53" s="44"/>
      <c r="K53" s="44"/>
      <c r="L53" s="44"/>
      <c r="M53" s="44"/>
      <c r="N53" s="99"/>
    </row>
    <row r="54" spans="1:14" x14ac:dyDescent="0.25">
      <c r="A54" s="93" t="s">
        <v>39</v>
      </c>
      <c r="B54" s="94" t="s">
        <v>40</v>
      </c>
      <c r="C54" s="35" t="s">
        <v>114</v>
      </c>
      <c r="D54" s="177">
        <f t="shared" ref="D54:I54" si="0">D55+D56</f>
        <v>0</v>
      </c>
      <c r="E54" s="101">
        <f t="shared" si="0"/>
        <v>0</v>
      </c>
      <c r="F54" s="101">
        <f t="shared" si="0"/>
        <v>0</v>
      </c>
      <c r="G54" s="101">
        <f t="shared" si="0"/>
        <v>0</v>
      </c>
      <c r="H54" s="101">
        <f t="shared" si="0"/>
        <v>0</v>
      </c>
      <c r="I54" s="101">
        <f t="shared" si="0"/>
        <v>0</v>
      </c>
      <c r="J54" s="102"/>
      <c r="K54" s="102"/>
      <c r="L54" s="102"/>
      <c r="M54" s="193"/>
      <c r="N54" s="103">
        <f>N55+N56</f>
        <v>0</v>
      </c>
    </row>
    <row r="55" spans="1:14" x14ac:dyDescent="0.25">
      <c r="A55" s="104" t="s">
        <v>41</v>
      </c>
      <c r="B55" s="105" t="s">
        <v>42</v>
      </c>
      <c r="C55" s="35" t="s">
        <v>43</v>
      </c>
      <c r="D55" s="15"/>
      <c r="E55" s="15"/>
      <c r="F55" s="15"/>
      <c r="G55" s="16"/>
      <c r="H55" s="16"/>
      <c r="I55" s="43">
        <f>E55+F55+G55+H55</f>
        <v>0</v>
      </c>
      <c r="J55" s="44"/>
      <c r="K55" s="44"/>
      <c r="L55" s="44"/>
      <c r="M55" s="44"/>
      <c r="N55" s="45">
        <f>IF(IF(D55="",0,D55)=0,0,(IF(D55&gt;0,IF(I55&gt;D55,0,D55-I55),IF(I55&gt;D55,D55-I55,0))))</f>
        <v>0</v>
      </c>
    </row>
    <row r="56" spans="1:14" x14ac:dyDescent="0.25">
      <c r="A56" s="104" t="s">
        <v>44</v>
      </c>
      <c r="B56" s="105" t="s">
        <v>45</v>
      </c>
      <c r="C56" s="35" t="s">
        <v>46</v>
      </c>
      <c r="D56" s="15"/>
      <c r="E56" s="15"/>
      <c r="F56" s="15"/>
      <c r="G56" s="16"/>
      <c r="H56" s="16"/>
      <c r="I56" s="43">
        <f>E56+F56+G56+H56</f>
        <v>0</v>
      </c>
      <c r="J56" s="44"/>
      <c r="K56" s="44"/>
      <c r="L56" s="44"/>
      <c r="M56" s="44"/>
      <c r="N56" s="45">
        <f>IF(IF(D56="",0,D56)=0,0,(IF(D56&gt;0,IF(I56&gt;D56,0,D56-I56),IF(I56&gt;D56,D56-I56,0))))</f>
        <v>0</v>
      </c>
    </row>
    <row r="57" spans="1:14" ht="24" x14ac:dyDescent="0.25">
      <c r="A57" s="93" t="s">
        <v>141</v>
      </c>
      <c r="B57" s="94" t="s">
        <v>47</v>
      </c>
      <c r="C57" s="35"/>
      <c r="D57" s="36">
        <v>0</v>
      </c>
      <c r="E57" s="36">
        <v>0</v>
      </c>
      <c r="F57" s="36">
        <v>0</v>
      </c>
      <c r="G57" s="37">
        <v>0</v>
      </c>
      <c r="H57" s="37">
        <v>0</v>
      </c>
      <c r="I57" s="37">
        <v>0</v>
      </c>
      <c r="J57" s="38"/>
      <c r="K57" s="38"/>
      <c r="L57" s="38"/>
      <c r="M57" s="38"/>
      <c r="N57" s="95">
        <v>0</v>
      </c>
    </row>
    <row r="58" spans="1:14" x14ac:dyDescent="0.25">
      <c r="A58" s="259"/>
      <c r="B58" s="283"/>
      <c r="C58" s="284"/>
      <c r="D58" s="285"/>
      <c r="E58" s="285"/>
      <c r="F58" s="285"/>
      <c r="G58" s="263"/>
      <c r="H58" s="263"/>
      <c r="I58" s="286">
        <f>E58+F58+G58+H58</f>
        <v>0</v>
      </c>
      <c r="J58" s="287"/>
      <c r="K58" s="287"/>
      <c r="L58" s="287"/>
      <c r="M58" s="287"/>
      <c r="N58" s="288">
        <f>IF(IF(D58="",0,D58)=0,0,(IF(D58&gt;0,IF(I58&gt;D58,0,D58-I58),IF(I58&gt;D58,D58-I58,0))))</f>
        <v>0</v>
      </c>
    </row>
    <row r="59" spans="1:14" hidden="1" x14ac:dyDescent="0.25">
      <c r="A59" s="267"/>
      <c r="B59" s="289"/>
      <c r="C59" s="290"/>
      <c r="D59" s="291"/>
      <c r="E59" s="291"/>
      <c r="F59" s="291"/>
      <c r="G59" s="280"/>
      <c r="H59" s="280"/>
      <c r="I59" s="280"/>
      <c r="J59" s="292"/>
      <c r="K59" s="292"/>
      <c r="L59" s="292"/>
      <c r="M59" s="292"/>
      <c r="N59" s="293"/>
    </row>
    <row r="60" spans="1:14" ht="18" hidden="1" customHeight="1" thickBot="1" x14ac:dyDescent="0.3">
      <c r="A60" s="97"/>
      <c r="B60" s="207"/>
      <c r="C60" s="208"/>
      <c r="D60" s="209"/>
      <c r="E60" s="209"/>
      <c r="F60" s="209"/>
      <c r="G60" s="210"/>
      <c r="H60" s="210"/>
      <c r="I60" s="210"/>
      <c r="J60" s="125"/>
      <c r="K60" s="125"/>
      <c r="L60" s="125"/>
      <c r="M60" s="125"/>
      <c r="N60" s="211"/>
    </row>
    <row r="61" spans="1:14" ht="15" customHeight="1" x14ac:dyDescent="0.25">
      <c r="A61" s="60"/>
      <c r="B61" s="127"/>
      <c r="C61" s="127"/>
      <c r="D61" s="128"/>
      <c r="E61" s="129"/>
      <c r="F61" s="129"/>
      <c r="G61" s="129"/>
      <c r="H61" s="129"/>
      <c r="I61" s="129"/>
      <c r="J61" s="130"/>
      <c r="K61" s="130"/>
      <c r="L61" s="130"/>
      <c r="M61" s="130"/>
      <c r="N61" s="87" t="s">
        <v>145</v>
      </c>
    </row>
    <row r="62" spans="1:14" ht="15" customHeight="1" x14ac:dyDescent="0.25">
      <c r="A62" s="225" t="s">
        <v>136</v>
      </c>
      <c r="B62" s="226" t="s">
        <v>76</v>
      </c>
      <c r="C62" s="226" t="s">
        <v>77</v>
      </c>
      <c r="D62" s="217" t="s">
        <v>78</v>
      </c>
      <c r="E62" s="218" t="s">
        <v>21</v>
      </c>
      <c r="F62" s="218"/>
      <c r="G62" s="218"/>
      <c r="H62" s="218"/>
      <c r="I62" s="218"/>
      <c r="J62" s="206"/>
      <c r="K62" s="206"/>
      <c r="L62" s="206"/>
      <c r="M62" s="206"/>
      <c r="N62" s="206" t="s">
        <v>22</v>
      </c>
    </row>
    <row r="63" spans="1:14" ht="15" customHeight="1" x14ac:dyDescent="0.25">
      <c r="A63" s="225"/>
      <c r="B63" s="227"/>
      <c r="C63" s="227"/>
      <c r="D63" s="217"/>
      <c r="E63" s="217" t="s">
        <v>79</v>
      </c>
      <c r="F63" s="217" t="s">
        <v>80</v>
      </c>
      <c r="G63" s="217" t="s">
        <v>81</v>
      </c>
      <c r="H63" s="217" t="s">
        <v>82</v>
      </c>
      <c r="I63" s="218" t="s">
        <v>23</v>
      </c>
      <c r="J63" s="206"/>
      <c r="K63" s="206"/>
      <c r="L63" s="206"/>
      <c r="M63" s="206"/>
      <c r="N63" s="219" t="s">
        <v>83</v>
      </c>
    </row>
    <row r="64" spans="1:14" ht="15" customHeight="1" x14ac:dyDescent="0.25">
      <c r="A64" s="225"/>
      <c r="B64" s="227"/>
      <c r="C64" s="227"/>
      <c r="D64" s="217"/>
      <c r="E64" s="217"/>
      <c r="F64" s="217"/>
      <c r="G64" s="217"/>
      <c r="H64" s="217"/>
      <c r="I64" s="218"/>
      <c r="J64" s="206"/>
      <c r="K64" s="206"/>
      <c r="L64" s="206"/>
      <c r="M64" s="206"/>
      <c r="N64" s="219"/>
    </row>
    <row r="65" spans="1:14" ht="15" customHeight="1" thickBot="1" x14ac:dyDescent="0.3">
      <c r="A65" s="205">
        <v>1</v>
      </c>
      <c r="B65" s="29">
        <v>2</v>
      </c>
      <c r="C65" s="29">
        <v>3</v>
      </c>
      <c r="D65" s="30" t="s">
        <v>24</v>
      </c>
      <c r="E65" s="31" t="s">
        <v>25</v>
      </c>
      <c r="F65" s="30" t="s">
        <v>26</v>
      </c>
      <c r="G65" s="30" t="s">
        <v>27</v>
      </c>
      <c r="H65" s="30" t="s">
        <v>28</v>
      </c>
      <c r="I65" s="30" t="s">
        <v>29</v>
      </c>
      <c r="J65" s="32"/>
      <c r="K65" s="32"/>
      <c r="L65" s="32"/>
      <c r="M65" s="32"/>
      <c r="N65" s="32" t="s">
        <v>30</v>
      </c>
    </row>
    <row r="66" spans="1:14" x14ac:dyDescent="0.25">
      <c r="A66" s="106" t="s">
        <v>48</v>
      </c>
      <c r="B66" s="105" t="s">
        <v>49</v>
      </c>
      <c r="C66" s="35" t="s">
        <v>114</v>
      </c>
      <c r="D66" s="15">
        <v>484093.62</v>
      </c>
      <c r="E66" s="36">
        <f>E67+E68</f>
        <v>187633.42</v>
      </c>
      <c r="F66" s="36">
        <f>F67+F68</f>
        <v>0</v>
      </c>
      <c r="G66" s="36">
        <f>G67+G68</f>
        <v>0</v>
      </c>
      <c r="H66" s="36">
        <f>H67+H68</f>
        <v>0</v>
      </c>
      <c r="I66" s="36">
        <f>I67+I68</f>
        <v>187633.42</v>
      </c>
      <c r="J66" s="44"/>
      <c r="K66" s="44"/>
      <c r="L66" s="44"/>
      <c r="M66" s="44"/>
      <c r="N66" s="107">
        <f>IF(IF(D66="",0,D66)=0,0,(IF(D66&gt;0,IF(I66&gt;D66,0,D66-I66),IF(I66&gt;D66,D66-I66,0))))</f>
        <v>296460.2</v>
      </c>
    </row>
    <row r="67" spans="1:14" x14ac:dyDescent="0.25">
      <c r="A67" s="104" t="s">
        <v>50</v>
      </c>
      <c r="B67" s="105" t="s">
        <v>51</v>
      </c>
      <c r="C67" s="35" t="s">
        <v>43</v>
      </c>
      <c r="D67" s="17"/>
      <c r="E67" s="15">
        <v>-2149175.08</v>
      </c>
      <c r="F67" s="15">
        <v>-53034.85</v>
      </c>
      <c r="G67" s="16">
        <v>-53034.85</v>
      </c>
      <c r="H67" s="214"/>
      <c r="I67" s="43">
        <f>E67+F67+G67+H67</f>
        <v>-2255244.7799999998</v>
      </c>
      <c r="J67" s="68"/>
      <c r="K67" s="68"/>
      <c r="L67" s="68"/>
      <c r="M67" s="68"/>
      <c r="N67" s="108" t="s">
        <v>34</v>
      </c>
    </row>
    <row r="68" spans="1:14" x14ac:dyDescent="0.25">
      <c r="A68" s="104" t="s">
        <v>52</v>
      </c>
      <c r="B68" s="105" t="s">
        <v>53</v>
      </c>
      <c r="C68" s="35" t="s">
        <v>46</v>
      </c>
      <c r="D68" s="17"/>
      <c r="E68" s="15">
        <v>2336808.5</v>
      </c>
      <c r="F68" s="15">
        <v>53034.85</v>
      </c>
      <c r="G68" s="16">
        <v>53034.85</v>
      </c>
      <c r="H68" s="214"/>
      <c r="I68" s="43">
        <f>E68+F68+G68+H68</f>
        <v>2442878.2000000002</v>
      </c>
      <c r="J68" s="68"/>
      <c r="K68" s="68"/>
      <c r="L68" s="68"/>
      <c r="M68" s="68"/>
      <c r="N68" s="108" t="s">
        <v>34</v>
      </c>
    </row>
    <row r="69" spans="1:14" ht="36.75" x14ac:dyDescent="0.25">
      <c r="A69" s="106" t="s">
        <v>103</v>
      </c>
      <c r="B69" s="105" t="s">
        <v>54</v>
      </c>
      <c r="C69" s="109" t="s">
        <v>114</v>
      </c>
      <c r="D69" s="177">
        <f t="shared" ref="D69:I69" si="1">D70+D71</f>
        <v>0</v>
      </c>
      <c r="E69" s="177">
        <f t="shared" si="1"/>
        <v>53034.85</v>
      </c>
      <c r="F69" s="177">
        <f t="shared" si="1"/>
        <v>0</v>
      </c>
      <c r="G69" s="177">
        <f t="shared" si="1"/>
        <v>-53034.85</v>
      </c>
      <c r="H69" s="177">
        <f t="shared" si="1"/>
        <v>0</v>
      </c>
      <c r="I69" s="177">
        <f t="shared" si="1"/>
        <v>0</v>
      </c>
      <c r="J69" s="111"/>
      <c r="K69" s="111"/>
      <c r="L69" s="111"/>
      <c r="M69" s="111"/>
      <c r="N69" s="107">
        <f>IF(IF(D69="",0,D69)=0,0,(IF(D69&gt;0,IF(I69&gt;D69,0,D69-I69),IF(I69&gt;D69,D69-I69,0))))</f>
        <v>0</v>
      </c>
    </row>
    <row r="70" spans="1:14" ht="23.25" x14ac:dyDescent="0.25">
      <c r="A70" s="104" t="s">
        <v>56</v>
      </c>
      <c r="B70" s="94" t="s">
        <v>57</v>
      </c>
      <c r="C70" s="112" t="s">
        <v>43</v>
      </c>
      <c r="D70" s="113"/>
      <c r="E70" s="179">
        <v>53034.85</v>
      </c>
      <c r="F70" s="180">
        <v>53034.85</v>
      </c>
      <c r="G70" s="179"/>
      <c r="H70" s="113"/>
      <c r="I70" s="43">
        <f>E70+F70+G70+H70</f>
        <v>106069.7</v>
      </c>
      <c r="J70" s="114"/>
      <c r="K70" s="114"/>
      <c r="L70" s="114"/>
      <c r="M70" s="114"/>
      <c r="N70" s="115" t="s">
        <v>34</v>
      </c>
    </row>
    <row r="71" spans="1:14" ht="23.25" x14ac:dyDescent="0.25">
      <c r="A71" s="104" t="s">
        <v>58</v>
      </c>
      <c r="B71" s="105" t="s">
        <v>59</v>
      </c>
      <c r="C71" s="116" t="s">
        <v>46</v>
      </c>
      <c r="D71" s="117"/>
      <c r="E71" s="181"/>
      <c r="F71" s="182">
        <v>-53034.85</v>
      </c>
      <c r="G71" s="181">
        <v>-53034.85</v>
      </c>
      <c r="H71" s="117"/>
      <c r="I71" s="43">
        <f>E71+F71+G71+H71</f>
        <v>-106069.7</v>
      </c>
      <c r="J71" s="118"/>
      <c r="K71" s="118"/>
      <c r="L71" s="118"/>
      <c r="M71" s="118"/>
      <c r="N71" s="108" t="s">
        <v>34</v>
      </c>
    </row>
    <row r="72" spans="1:14" ht="36.75" x14ac:dyDescent="0.25">
      <c r="A72" s="106" t="s">
        <v>105</v>
      </c>
      <c r="B72" s="105" t="s">
        <v>60</v>
      </c>
      <c r="C72" s="109" t="s">
        <v>114</v>
      </c>
      <c r="D72" s="177">
        <f>D73+D74</f>
        <v>0</v>
      </c>
      <c r="E72" s="177">
        <f>E73+E74</f>
        <v>0</v>
      </c>
      <c r="F72" s="177">
        <f>F73+F74</f>
        <v>0</v>
      </c>
      <c r="G72" s="117">
        <v>0</v>
      </c>
      <c r="H72" s="117">
        <v>0</v>
      </c>
      <c r="I72" s="177">
        <f>I73+I74</f>
        <v>0</v>
      </c>
      <c r="J72" s="119"/>
      <c r="K72" s="119"/>
      <c r="L72" s="119"/>
      <c r="M72" s="194"/>
      <c r="N72" s="178">
        <f>N73+N74</f>
        <v>0</v>
      </c>
    </row>
    <row r="73" spans="1:14" ht="23.25" x14ac:dyDescent="0.25">
      <c r="A73" s="104" t="s">
        <v>61</v>
      </c>
      <c r="B73" s="94" t="s">
        <v>62</v>
      </c>
      <c r="C73" s="112"/>
      <c r="D73" s="179"/>
      <c r="E73" s="179"/>
      <c r="F73" s="180"/>
      <c r="G73" s="113"/>
      <c r="H73" s="113"/>
      <c r="I73" s="43">
        <f>E73+F73+G73+H73</f>
        <v>0</v>
      </c>
      <c r="J73" s="120"/>
      <c r="K73" s="120"/>
      <c r="L73" s="120"/>
      <c r="M73" s="212"/>
      <c r="N73" s="107">
        <f>IF(IF(D73="",0,D73)=0,0,(IF(D73&gt;0,IF(I73&gt;D73,0,D73-I73),IF(I73&gt;D73,D73-I73,0))))</f>
        <v>0</v>
      </c>
    </row>
    <row r="74" spans="1:14" ht="24" thickBot="1" x14ac:dyDescent="0.3">
      <c r="A74" s="104" t="s">
        <v>63</v>
      </c>
      <c r="B74" s="121" t="s">
        <v>64</v>
      </c>
      <c r="C74" s="122"/>
      <c r="D74" s="183"/>
      <c r="E74" s="183"/>
      <c r="F74" s="184"/>
      <c r="G74" s="123"/>
      <c r="H74" s="123"/>
      <c r="I74" s="124">
        <f>E74+F74+G74+H74</f>
        <v>0</v>
      </c>
      <c r="J74" s="125"/>
      <c r="K74" s="125"/>
      <c r="L74" s="125"/>
      <c r="M74" s="195"/>
      <c r="N74" s="126">
        <f>IF(IF(D74="",0,D74)=0,0,(IF(D74&gt;0,IF(I74&gt;D74,0,D74-I74),IF(I74&gt;D74,D74-I74,0))))</f>
        <v>0</v>
      </c>
    </row>
    <row r="75" spans="1:14" ht="36.75" x14ac:dyDescent="0.25">
      <c r="A75" s="106" t="s">
        <v>106</v>
      </c>
      <c r="B75" s="34" t="s">
        <v>65</v>
      </c>
      <c r="C75" s="109" t="s">
        <v>114</v>
      </c>
      <c r="D75" s="100">
        <f t="shared" ref="D75:I75" si="2">D76+D77</f>
        <v>0</v>
      </c>
      <c r="E75" s="100">
        <f t="shared" si="2"/>
        <v>0</v>
      </c>
      <c r="F75" s="100">
        <f t="shared" si="2"/>
        <v>0</v>
      </c>
      <c r="G75" s="100">
        <f t="shared" si="2"/>
        <v>0</v>
      </c>
      <c r="H75" s="100">
        <f t="shared" si="2"/>
        <v>0</v>
      </c>
      <c r="I75" s="100">
        <f t="shared" si="2"/>
        <v>0</v>
      </c>
      <c r="J75" s="119"/>
      <c r="K75" s="119"/>
      <c r="L75" s="119"/>
      <c r="M75" s="38"/>
      <c r="N75" s="39">
        <f>N76+N77</f>
        <v>0</v>
      </c>
    </row>
    <row r="76" spans="1:14" ht="34.5" x14ac:dyDescent="0.25">
      <c r="A76" s="104" t="s">
        <v>66</v>
      </c>
      <c r="B76" s="94" t="s">
        <v>67</v>
      </c>
      <c r="C76" s="112"/>
      <c r="D76" s="179"/>
      <c r="E76" s="179"/>
      <c r="F76" s="180"/>
      <c r="G76" s="179"/>
      <c r="H76" s="179"/>
      <c r="I76" s="131">
        <f>E76+F76+G76+H76</f>
        <v>0</v>
      </c>
      <c r="J76" s="120"/>
      <c r="K76" s="120"/>
      <c r="L76" s="120"/>
      <c r="M76" s="120"/>
      <c r="N76" s="107">
        <f>IF(IF(D76="",0,D76)=0,0,(IF(D76&gt;0,IF(I76&gt;D76,0,D76-I76),IF(I76&gt;D76,D76-I76,0))))</f>
        <v>0</v>
      </c>
    </row>
    <row r="77" spans="1:14" ht="35.25" thickBot="1" x14ac:dyDescent="0.3">
      <c r="A77" s="132" t="s">
        <v>68</v>
      </c>
      <c r="B77" s="121" t="s">
        <v>69</v>
      </c>
      <c r="C77" s="122"/>
      <c r="D77" s="183"/>
      <c r="E77" s="183"/>
      <c r="F77" s="184"/>
      <c r="G77" s="183"/>
      <c r="H77" s="183"/>
      <c r="I77" s="124">
        <f>E77+F77+G77+H77</f>
        <v>0</v>
      </c>
      <c r="J77" s="125"/>
      <c r="K77" s="125"/>
      <c r="L77" s="125"/>
      <c r="M77" s="125"/>
      <c r="N77" s="133">
        <f>IF(IF(D77="",0,D77)=0,0,(IF(D77&gt;0,IF(I77&gt;D77,0,D77-I77),IF(I77&gt;D77,D77-I77,0))))</f>
        <v>0</v>
      </c>
    </row>
    <row r="78" spans="1:14" ht="28.5" customHeight="1" x14ac:dyDescent="0.25">
      <c r="A78" s="224" t="s">
        <v>142</v>
      </c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</row>
    <row r="79" spans="1:14" x14ac:dyDescent="0.25">
      <c r="A79" s="134"/>
      <c r="B79" s="221" t="s">
        <v>85</v>
      </c>
      <c r="C79" s="221"/>
      <c r="D79" s="221"/>
      <c r="E79" s="221"/>
      <c r="F79" s="221"/>
      <c r="G79" s="221"/>
      <c r="H79" s="221"/>
      <c r="I79" s="221"/>
      <c r="J79" s="136"/>
      <c r="K79" s="136"/>
      <c r="L79" s="136"/>
      <c r="M79" s="136"/>
      <c r="N79" s="135"/>
    </row>
    <row r="80" spans="1:14" x14ac:dyDescent="0.25">
      <c r="A80" s="134"/>
      <c r="B80" s="204"/>
      <c r="C80" s="204"/>
      <c r="D80" s="204"/>
      <c r="E80" s="204"/>
      <c r="F80" s="204"/>
      <c r="G80" s="204"/>
      <c r="H80" s="220" t="s">
        <v>146</v>
      </c>
      <c r="I80" s="220"/>
      <c r="J80" s="136"/>
      <c r="K80" s="136"/>
      <c r="L80" s="136"/>
      <c r="M80" s="136"/>
      <c r="N80" s="135"/>
    </row>
    <row r="81" spans="1:14" x14ac:dyDescent="0.25">
      <c r="A81" s="225" t="s">
        <v>136</v>
      </c>
      <c r="B81" s="226" t="s">
        <v>86</v>
      </c>
      <c r="C81" s="226" t="s">
        <v>87</v>
      </c>
      <c r="D81" s="218" t="s">
        <v>70</v>
      </c>
      <c r="E81" s="218"/>
      <c r="F81" s="218"/>
      <c r="G81" s="218"/>
      <c r="H81" s="218"/>
      <c r="I81" s="245"/>
      <c r="J81" s="137"/>
      <c r="K81" s="137"/>
      <c r="L81" s="137"/>
      <c r="M81" s="137"/>
      <c r="N81" s="135"/>
    </row>
    <row r="82" spans="1:14" x14ac:dyDescent="0.25">
      <c r="A82" s="225"/>
      <c r="B82" s="227"/>
      <c r="C82" s="226"/>
      <c r="D82" s="217" t="s">
        <v>88</v>
      </c>
      <c r="E82" s="217" t="s">
        <v>89</v>
      </c>
      <c r="F82" s="217" t="s">
        <v>90</v>
      </c>
      <c r="G82" s="217" t="s">
        <v>82</v>
      </c>
      <c r="H82" s="218" t="s">
        <v>23</v>
      </c>
      <c r="I82" s="245"/>
      <c r="J82" s="137"/>
      <c r="K82" s="137"/>
      <c r="L82" s="137"/>
      <c r="M82" s="137"/>
      <c r="N82" s="135"/>
    </row>
    <row r="83" spans="1:14" x14ac:dyDescent="0.25">
      <c r="A83" s="225"/>
      <c r="B83" s="227"/>
      <c r="C83" s="226"/>
      <c r="D83" s="217"/>
      <c r="E83" s="217"/>
      <c r="F83" s="217"/>
      <c r="G83" s="217"/>
      <c r="H83" s="218"/>
      <c r="I83" s="245"/>
      <c r="J83" s="137"/>
      <c r="K83" s="137"/>
      <c r="L83" s="137"/>
      <c r="M83" s="137"/>
      <c r="N83" s="135"/>
    </row>
    <row r="84" spans="1:14" x14ac:dyDescent="0.25">
      <c r="A84" s="225"/>
      <c r="B84" s="227"/>
      <c r="C84" s="226"/>
      <c r="D84" s="217"/>
      <c r="E84" s="217"/>
      <c r="F84" s="217"/>
      <c r="G84" s="217"/>
      <c r="H84" s="218"/>
      <c r="I84" s="245"/>
      <c r="J84" s="137"/>
      <c r="K84" s="137"/>
      <c r="L84" s="137"/>
      <c r="M84" s="137"/>
      <c r="N84" s="135"/>
    </row>
    <row r="85" spans="1:14" ht="15.75" thickBot="1" x14ac:dyDescent="0.3">
      <c r="A85" s="28">
        <v>1</v>
      </c>
      <c r="B85" s="29">
        <v>2</v>
      </c>
      <c r="C85" s="29">
        <v>3</v>
      </c>
      <c r="D85" s="31" t="s">
        <v>24</v>
      </c>
      <c r="E85" s="31" t="s">
        <v>25</v>
      </c>
      <c r="F85" s="30" t="s">
        <v>26</v>
      </c>
      <c r="G85" s="30" t="s">
        <v>27</v>
      </c>
      <c r="H85" s="239" t="s">
        <v>28</v>
      </c>
      <c r="I85" s="240"/>
      <c r="J85" s="137"/>
      <c r="K85" s="137"/>
      <c r="L85" s="137"/>
      <c r="M85" s="137"/>
      <c r="N85" s="135"/>
    </row>
    <row r="86" spans="1:14" ht="36" x14ac:dyDescent="0.25">
      <c r="A86" s="138" t="s">
        <v>107</v>
      </c>
      <c r="B86" s="34" t="s">
        <v>71</v>
      </c>
      <c r="C86" s="65" t="s">
        <v>34</v>
      </c>
      <c r="D86" s="66">
        <v>0</v>
      </c>
      <c r="E86" s="139">
        <v>0</v>
      </c>
      <c r="F86" s="66">
        <v>0</v>
      </c>
      <c r="G86" s="66">
        <v>0</v>
      </c>
      <c r="H86" s="241">
        <v>0</v>
      </c>
      <c r="I86" s="242"/>
      <c r="J86" s="135"/>
      <c r="K86" s="135"/>
      <c r="L86" s="135"/>
      <c r="M86" s="135"/>
      <c r="N86" s="135"/>
    </row>
    <row r="87" spans="1:14" x14ac:dyDescent="0.25">
      <c r="A87" s="274"/>
      <c r="B87" s="260"/>
      <c r="C87" s="261"/>
      <c r="D87" s="262"/>
      <c r="E87" s="263"/>
      <c r="F87" s="262"/>
      <c r="G87" s="263"/>
      <c r="H87" s="275">
        <f>D87+E87+F87+G87</f>
        <v>0</v>
      </c>
      <c r="I87" s="276"/>
      <c r="J87" s="266"/>
      <c r="K87" s="266"/>
      <c r="L87" s="266"/>
      <c r="M87" s="135"/>
      <c r="N87" s="135"/>
    </row>
    <row r="88" spans="1:14" hidden="1" x14ac:dyDescent="0.25">
      <c r="A88" s="267"/>
      <c r="B88" s="277"/>
      <c r="C88" s="278"/>
      <c r="D88" s="279"/>
      <c r="E88" s="280"/>
      <c r="F88" s="279"/>
      <c r="G88" s="280"/>
      <c r="H88" s="281"/>
      <c r="I88" s="282"/>
      <c r="J88" s="273"/>
      <c r="K88" s="273"/>
      <c r="L88" s="273"/>
      <c r="M88" s="140"/>
      <c r="N88" s="135"/>
    </row>
    <row r="89" spans="1:14" hidden="1" x14ac:dyDescent="0.25">
      <c r="A89" s="141"/>
      <c r="B89" s="142"/>
      <c r="C89" s="143"/>
      <c r="D89" s="144"/>
      <c r="E89" s="110"/>
      <c r="F89" s="144"/>
      <c r="G89" s="110"/>
      <c r="H89" s="144"/>
      <c r="I89" s="145"/>
      <c r="J89" s="135"/>
      <c r="K89" s="135"/>
      <c r="L89" s="135"/>
      <c r="M89" s="135"/>
      <c r="N89" s="135"/>
    </row>
    <row r="90" spans="1:14" ht="36" x14ac:dyDescent="0.25">
      <c r="A90" s="146" t="s">
        <v>147</v>
      </c>
      <c r="B90" s="105" t="s">
        <v>72</v>
      </c>
      <c r="C90" s="109" t="s">
        <v>34</v>
      </c>
      <c r="D90" s="100">
        <v>0</v>
      </c>
      <c r="E90" s="100">
        <v>0</v>
      </c>
      <c r="F90" s="100">
        <v>0</v>
      </c>
      <c r="G90" s="100">
        <v>0</v>
      </c>
      <c r="H90" s="243">
        <v>0</v>
      </c>
      <c r="I90" s="244"/>
      <c r="J90" s="135"/>
      <c r="K90" s="135"/>
      <c r="L90" s="135"/>
      <c r="M90" s="135"/>
      <c r="N90" s="135"/>
    </row>
    <row r="91" spans="1:14" x14ac:dyDescent="0.25">
      <c r="A91" s="259"/>
      <c r="B91" s="260"/>
      <c r="C91" s="261"/>
      <c r="D91" s="262"/>
      <c r="E91" s="263"/>
      <c r="F91" s="262"/>
      <c r="G91" s="263"/>
      <c r="H91" s="264">
        <f>D91+E91+F91+G91</f>
        <v>0</v>
      </c>
      <c r="I91" s="265"/>
      <c r="J91" s="266"/>
      <c r="K91" s="266"/>
      <c r="L91" s="266"/>
      <c r="M91" s="135"/>
      <c r="N91" s="135"/>
    </row>
    <row r="92" spans="1:14" ht="15" hidden="1" customHeight="1" x14ac:dyDescent="0.25">
      <c r="A92" s="267"/>
      <c r="B92" s="268"/>
      <c r="C92" s="269"/>
      <c r="D92" s="270"/>
      <c r="E92" s="270"/>
      <c r="F92" s="270"/>
      <c r="G92" s="270"/>
      <c r="H92" s="271"/>
      <c r="I92" s="272"/>
      <c r="J92" s="273"/>
      <c r="K92" s="273"/>
      <c r="L92" s="273"/>
      <c r="M92" s="140"/>
      <c r="N92" s="135"/>
    </row>
    <row r="93" spans="1:14" ht="0.75" customHeight="1" thickBot="1" x14ac:dyDescent="0.3">
      <c r="A93" s="141"/>
      <c r="B93" s="147"/>
      <c r="C93" s="148"/>
      <c r="D93" s="149"/>
      <c r="E93" s="150"/>
      <c r="F93" s="149" t="s">
        <v>55</v>
      </c>
      <c r="G93" s="150"/>
      <c r="H93" s="253"/>
      <c r="I93" s="254"/>
      <c r="J93" s="135"/>
      <c r="K93" s="135"/>
      <c r="L93" s="135"/>
      <c r="M93" s="135"/>
      <c r="N93" s="135"/>
    </row>
    <row r="94" spans="1:14" ht="28.5" customHeight="1" x14ac:dyDescent="0.25">
      <c r="A94" s="224" t="s">
        <v>143</v>
      </c>
      <c r="B94" s="224"/>
      <c r="C94" s="224"/>
      <c r="D94" s="224"/>
      <c r="E94" s="224"/>
      <c r="F94" s="224"/>
      <c r="G94" s="224"/>
      <c r="H94" s="224"/>
      <c r="I94" s="224"/>
      <c r="J94" s="135"/>
      <c r="K94" s="135"/>
      <c r="L94" s="135"/>
      <c r="M94" s="135"/>
      <c r="N94" s="135"/>
    </row>
    <row r="95" spans="1:14" ht="15" customHeight="1" x14ac:dyDescent="0.25">
      <c r="A95" s="151"/>
      <c r="B95" s="152"/>
      <c r="C95" s="152"/>
      <c r="D95" s="153"/>
      <c r="E95" s="231" t="s">
        <v>109</v>
      </c>
      <c r="F95" s="231"/>
      <c r="G95" s="231"/>
      <c r="H95" s="153"/>
      <c r="I95" s="153"/>
      <c r="J95" s="153"/>
      <c r="K95" s="153"/>
      <c r="L95" s="153"/>
      <c r="M95" s="153"/>
      <c r="N95" s="135"/>
    </row>
    <row r="96" spans="1:14" x14ac:dyDescent="0.25">
      <c r="A96" s="154" t="s">
        <v>110</v>
      </c>
      <c r="B96" s="229" t="s">
        <v>151</v>
      </c>
      <c r="C96" s="229"/>
      <c r="D96" s="229"/>
      <c r="E96" s="231"/>
      <c r="F96" s="231"/>
      <c r="G96" s="231"/>
      <c r="H96" s="233"/>
      <c r="I96" s="233"/>
      <c r="J96" s="155"/>
      <c r="K96" s="156"/>
      <c r="L96" s="156"/>
      <c r="M96" s="156"/>
      <c r="N96" s="156"/>
    </row>
    <row r="97" spans="1:14" x14ac:dyDescent="0.25">
      <c r="A97" s="157" t="s">
        <v>108</v>
      </c>
      <c r="B97" s="230" t="s">
        <v>91</v>
      </c>
      <c r="C97" s="230"/>
      <c r="D97" s="230"/>
      <c r="E97" s="58"/>
      <c r="F97" s="232" t="s">
        <v>93</v>
      </c>
      <c r="G97" s="232"/>
      <c r="H97" s="234" t="s">
        <v>91</v>
      </c>
      <c r="I97" s="234"/>
      <c r="J97" s="158"/>
      <c r="K97" s="159"/>
      <c r="L97" s="159"/>
      <c r="M97" s="159"/>
      <c r="N97" s="159"/>
    </row>
    <row r="98" spans="1:14" x14ac:dyDescent="0.25">
      <c r="A98" s="160" t="s">
        <v>111</v>
      </c>
      <c r="B98" s="228" t="s">
        <v>150</v>
      </c>
      <c r="C98" s="228"/>
      <c r="D98" s="228"/>
      <c r="E98" s="156"/>
      <c r="F98" s="161"/>
      <c r="G98" s="161"/>
      <c r="H98" s="161"/>
      <c r="I98" s="161"/>
      <c r="J98" s="161"/>
      <c r="K98" s="161"/>
      <c r="L98" s="161"/>
      <c r="M98" s="161"/>
      <c r="N98" s="162"/>
    </row>
    <row r="99" spans="1:14" x14ac:dyDescent="0.25">
      <c r="A99" s="157" t="s">
        <v>112</v>
      </c>
      <c r="B99" s="234" t="s">
        <v>113</v>
      </c>
      <c r="C99" s="234"/>
      <c r="D99" s="234"/>
      <c r="E99" s="159"/>
      <c r="F99" s="161"/>
      <c r="G99" s="235"/>
      <c r="H99" s="235"/>
      <c r="I99" s="235"/>
      <c r="J99" s="163"/>
      <c r="K99" s="163"/>
      <c r="L99" s="163"/>
      <c r="M99" s="163"/>
      <c r="N99" s="162"/>
    </row>
    <row r="100" spans="1:14" ht="16.5" customHeight="1" x14ac:dyDescent="0.25">
      <c r="A100" s="164"/>
      <c r="B100" s="164"/>
      <c r="C100" s="164"/>
      <c r="D100" s="238" t="s">
        <v>73</v>
      </c>
      <c r="E100" s="238"/>
      <c r="F100" s="165"/>
      <c r="G100" s="236"/>
      <c r="H100" s="236"/>
      <c r="I100" s="236"/>
      <c r="J100" s="163"/>
      <c r="K100" s="163"/>
      <c r="L100" s="163"/>
      <c r="M100" s="163"/>
      <c r="N100" s="166"/>
    </row>
    <row r="101" spans="1:14" x14ac:dyDescent="0.25">
      <c r="A101" s="164"/>
      <c r="B101" s="164"/>
      <c r="C101" s="164"/>
      <c r="D101" s="161"/>
      <c r="E101" s="161"/>
      <c r="F101" s="161"/>
      <c r="G101" s="234" t="s">
        <v>94</v>
      </c>
      <c r="H101" s="234"/>
      <c r="I101" s="234"/>
      <c r="J101" s="167"/>
      <c r="K101" s="167"/>
      <c r="L101" s="167"/>
      <c r="M101" s="167"/>
      <c r="N101" s="57"/>
    </row>
    <row r="102" spans="1:14" x14ac:dyDescent="0.25">
      <c r="A102" s="164"/>
      <c r="B102" s="164"/>
      <c r="C102" s="237" t="s">
        <v>92</v>
      </c>
      <c r="D102" s="237"/>
      <c r="E102" s="228"/>
      <c r="F102" s="228"/>
      <c r="G102" s="168"/>
      <c r="H102" s="228"/>
      <c r="I102" s="228"/>
      <c r="J102" s="167"/>
      <c r="K102" s="167"/>
      <c r="L102" s="167"/>
      <c r="M102" s="167"/>
      <c r="N102" s="57"/>
    </row>
    <row r="103" spans="1:14" x14ac:dyDescent="0.25">
      <c r="A103" s="164"/>
      <c r="B103" s="164"/>
      <c r="C103" s="237" t="s">
        <v>95</v>
      </c>
      <c r="D103" s="237"/>
      <c r="E103" s="169" t="s">
        <v>96</v>
      </c>
      <c r="F103" s="165"/>
      <c r="G103" s="170" t="s">
        <v>97</v>
      </c>
      <c r="H103" s="234" t="s">
        <v>91</v>
      </c>
      <c r="I103" s="234"/>
      <c r="J103" s="171"/>
      <c r="K103" s="189"/>
      <c r="L103" s="171"/>
      <c r="M103" s="189"/>
      <c r="N103" s="57"/>
    </row>
    <row r="104" spans="1:14" x14ac:dyDescent="0.25">
      <c r="A104" s="172" t="s">
        <v>98</v>
      </c>
      <c r="B104" s="228"/>
      <c r="C104" s="228"/>
      <c r="D104" s="228"/>
      <c r="E104" s="173"/>
      <c r="F104" s="228"/>
      <c r="G104" s="228"/>
      <c r="H104" s="228"/>
      <c r="I104" s="228"/>
      <c r="J104" s="167"/>
      <c r="K104" s="167"/>
      <c r="L104" s="167"/>
      <c r="M104" s="167"/>
      <c r="N104" s="57"/>
    </row>
    <row r="105" spans="1:14" x14ac:dyDescent="0.25">
      <c r="A105" s="174"/>
      <c r="B105" s="234" t="s">
        <v>96</v>
      </c>
      <c r="C105" s="234"/>
      <c r="D105" s="234"/>
      <c r="E105" s="175" t="s">
        <v>97</v>
      </c>
      <c r="F105" s="234" t="s">
        <v>91</v>
      </c>
      <c r="G105" s="234"/>
      <c r="H105" s="234" t="s">
        <v>99</v>
      </c>
      <c r="I105" s="234"/>
      <c r="J105" s="171"/>
      <c r="K105" s="189"/>
      <c r="L105" s="171"/>
      <c r="M105" s="189"/>
      <c r="N105" s="57"/>
    </row>
    <row r="106" spans="1:14" x14ac:dyDescent="0.25">
      <c r="A106" s="176" t="s">
        <v>74</v>
      </c>
      <c r="B106" s="176"/>
      <c r="C106" s="176"/>
      <c r="D106" s="59"/>
      <c r="E106" s="59"/>
      <c r="F106" s="176"/>
      <c r="G106" s="176"/>
      <c r="H106" s="57"/>
      <c r="I106" s="57"/>
      <c r="J106" s="57"/>
      <c r="K106" s="57"/>
      <c r="L106" s="57"/>
      <c r="M106" s="57"/>
      <c r="N106" s="57"/>
    </row>
    <row r="107" spans="1:14" x14ac:dyDescent="0.25">
      <c r="B107" s="7"/>
      <c r="C107" s="7"/>
      <c r="D107" s="10"/>
      <c r="E107" s="11"/>
      <c r="F107" s="11"/>
      <c r="G107" s="11"/>
      <c r="H107" s="12"/>
      <c r="I107" s="12"/>
      <c r="J107" s="12"/>
      <c r="K107" s="12"/>
      <c r="L107" s="12"/>
      <c r="M107" s="12"/>
      <c r="N107" s="9"/>
    </row>
    <row r="110" spans="1:14" x14ac:dyDescent="0.25">
      <c r="A110" s="10"/>
      <c r="D110" s="14"/>
      <c r="F110" s="13"/>
    </row>
  </sheetData>
  <mergeCells count="103">
    <mergeCell ref="H91:I91"/>
    <mergeCell ref="H93:I93"/>
    <mergeCell ref="H92:I92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5:G26"/>
    <mergeCell ref="H25:H26"/>
    <mergeCell ref="I25:I26"/>
    <mergeCell ref="B14:B16"/>
    <mergeCell ref="C14:C16"/>
    <mergeCell ref="D14:D16"/>
    <mergeCell ref="E14:I14"/>
    <mergeCell ref="B23:I23"/>
    <mergeCell ref="D82:D84"/>
    <mergeCell ref="E82:E84"/>
    <mergeCell ref="F82:F84"/>
    <mergeCell ref="G82:G84"/>
    <mergeCell ref="H82:I84"/>
    <mergeCell ref="H46:H47"/>
    <mergeCell ref="I46:I47"/>
    <mergeCell ref="N46:N47"/>
    <mergeCell ref="N25:N26"/>
    <mergeCell ref="B44:I44"/>
    <mergeCell ref="B45:B47"/>
    <mergeCell ref="C45:C47"/>
    <mergeCell ref="D45:D47"/>
    <mergeCell ref="E45:I45"/>
    <mergeCell ref="E46:E47"/>
    <mergeCell ref="F46:F47"/>
    <mergeCell ref="G46:G47"/>
    <mergeCell ref="B24:B26"/>
    <mergeCell ref="C24:C26"/>
    <mergeCell ref="D24:D26"/>
    <mergeCell ref="E24:I24"/>
    <mergeCell ref="E25:E26"/>
    <mergeCell ref="F25:F26"/>
    <mergeCell ref="B99:D99"/>
    <mergeCell ref="B105:D105"/>
    <mergeCell ref="F105:G105"/>
    <mergeCell ref="H105:I105"/>
    <mergeCell ref="G99:I100"/>
    <mergeCell ref="C102:D102"/>
    <mergeCell ref="C103:D103"/>
    <mergeCell ref="B104:D104"/>
    <mergeCell ref="D100:E100"/>
    <mergeCell ref="G101:I101"/>
    <mergeCell ref="F104:G104"/>
    <mergeCell ref="H104:I104"/>
    <mergeCell ref="H102:I102"/>
    <mergeCell ref="E102:F102"/>
    <mergeCell ref="H103:I103"/>
    <mergeCell ref="A94:I94"/>
    <mergeCell ref="A78:N78"/>
    <mergeCell ref="A62:A64"/>
    <mergeCell ref="B62:B64"/>
    <mergeCell ref="C62:C64"/>
    <mergeCell ref="D62:D64"/>
    <mergeCell ref="E62:I62"/>
    <mergeCell ref="E63:E64"/>
    <mergeCell ref="B98:D98"/>
    <mergeCell ref="B96:D96"/>
    <mergeCell ref="B97:D97"/>
    <mergeCell ref="E95:G96"/>
    <mergeCell ref="F97:G97"/>
    <mergeCell ref="H96:I96"/>
    <mergeCell ref="H97:I97"/>
    <mergeCell ref="H85:I85"/>
    <mergeCell ref="H86:I86"/>
    <mergeCell ref="H87:I87"/>
    <mergeCell ref="H88:I88"/>
    <mergeCell ref="H90:I90"/>
    <mergeCell ref="A81:A84"/>
    <mergeCell ref="B81:B84"/>
    <mergeCell ref="C81:C84"/>
    <mergeCell ref="D81:I81"/>
    <mergeCell ref="F63:F64"/>
    <mergeCell ref="G63:G64"/>
    <mergeCell ref="H63:H64"/>
    <mergeCell ref="I63:I64"/>
    <mergeCell ref="N63:N64"/>
    <mergeCell ref="H80:I80"/>
    <mergeCell ref="B79:I79"/>
    <mergeCell ref="A22:N22"/>
    <mergeCell ref="A43:N43"/>
    <mergeCell ref="A45:A47"/>
    <mergeCell ref="A24:A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2" max="16383" man="1"/>
    <brk id="60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2017-03-17T03:32:42Z</dcterms:modified>
</cp:coreProperties>
</file>